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DR\The Witcher\Alchimie\"/>
    </mc:Choice>
  </mc:AlternateContent>
  <xr:revisionPtr revIDLastSave="0" documentId="13_ncr:1_{AD86F275-27AD-4380-B510-AC777F3F81C3}" xr6:coauthVersionLast="47" xr6:coauthVersionMax="47" xr10:uidLastSave="{00000000-0000-0000-0000-000000000000}"/>
  <bookViews>
    <workbookView xWindow="-120" yWindow="-120" windowWidth="29040" windowHeight="15720" xr2:uid="{299EF2A9-180A-4430-8F36-AEC1C20BB165}"/>
  </bookViews>
  <sheets>
    <sheet name="Feuil2" sheetId="2" r:id="rId1"/>
  </sheets>
  <definedNames>
    <definedName name="_xlnm._FilterDatabase" localSheetId="0" hidden="1">Feuil2!$A$1:$C$139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" i="2" l="1"/>
  <c r="R3" i="2"/>
  <c r="S3" i="2"/>
  <c r="T3" i="2"/>
  <c r="G6" i="2" s="1"/>
  <c r="U3" i="2"/>
  <c r="G7" i="2" s="1"/>
  <c r="V3" i="2"/>
  <c r="G8" i="2" s="1"/>
  <c r="W3" i="2"/>
  <c r="G9" i="2" s="1"/>
  <c r="X3" i="2"/>
  <c r="G10" i="2" s="1"/>
  <c r="P3" i="2"/>
  <c r="G2" i="2" s="1"/>
  <c r="G3" i="2"/>
  <c r="G4" i="2"/>
  <c r="G5" i="2"/>
  <c r="J59" i="2" l="1"/>
  <c r="J50" i="2"/>
  <c r="J51" i="2"/>
  <c r="J53" i="2"/>
  <c r="J52" i="2"/>
  <c r="J55" i="2"/>
  <c r="J56" i="2"/>
  <c r="J57" i="2"/>
  <c r="J58" i="2"/>
  <c r="J54" i="2"/>
  <c r="J38" i="2"/>
  <c r="J46" i="2"/>
  <c r="J49" i="2"/>
  <c r="J45" i="2"/>
  <c r="J41" i="2"/>
  <c r="J44" i="2"/>
  <c r="J48" i="2"/>
  <c r="J47" i="2"/>
  <c r="J43" i="2"/>
  <c r="J39" i="2"/>
  <c r="J42" i="2"/>
  <c r="J40" i="2"/>
  <c r="J26" i="2"/>
  <c r="J33" i="2"/>
  <c r="J37" i="2"/>
  <c r="J32" i="2"/>
  <c r="J36" i="2"/>
  <c r="J35" i="2"/>
  <c r="J28" i="2"/>
  <c r="J34" i="2"/>
  <c r="J31" i="2"/>
  <c r="J29" i="2"/>
  <c r="J27" i="2"/>
  <c r="J30" i="2"/>
  <c r="J14" i="2"/>
  <c r="J5" i="2"/>
  <c r="J6" i="2"/>
  <c r="J15" i="2"/>
  <c r="J4" i="2"/>
  <c r="J16" i="2"/>
  <c r="J17" i="2"/>
  <c r="J18" i="2"/>
  <c r="J7" i="2"/>
  <c r="J19" i="2"/>
  <c r="J8" i="2"/>
  <c r="J20" i="2"/>
  <c r="J9" i="2"/>
  <c r="J21" i="2"/>
  <c r="J10" i="2"/>
  <c r="J22" i="2"/>
  <c r="J11" i="2"/>
  <c r="J23" i="2"/>
  <c r="J12" i="2"/>
  <c r="J24" i="2"/>
  <c r="J13" i="2"/>
  <c r="J25" i="2"/>
</calcChain>
</file>

<file path=xl/sharedStrings.xml><?xml version="1.0" encoding="utf-8"?>
<sst xmlns="http://schemas.openxmlformats.org/spreadsheetml/2006/main" count="442" uniqueCount="223">
  <si>
    <t>Calcium equum</t>
  </si>
  <si>
    <t>Dent de nekker</t>
  </si>
  <si>
    <t>Fruit de balisse</t>
  </si>
  <si>
    <t>Griffe de goule</t>
  </si>
  <si>
    <t>OEil de corbeau</t>
  </si>
  <si>
    <t>Orge</t>
  </si>
  <si>
    <t>Peau</t>
  </si>
  <si>
    <t>Pétales de myrte blanc</t>
  </si>
  <si>
    <t>Vitriocybe</t>
  </si>
  <si>
    <t>Célandine</t>
  </si>
  <si>
    <t>Cerveau de noyeur</t>
  </si>
  <si>
    <t>Coeur de nekker</t>
  </si>
  <si>
    <t>Dent de guenaude</t>
  </si>
  <si>
    <t>Éclats de lune</t>
  </si>
  <si>
    <t>Fibre de han</t>
  </si>
  <si>
    <t>Pierre de vin</t>
  </si>
  <si>
    <t>Essence de fantôme</t>
  </si>
  <si>
    <t>Fruit de berbéris</t>
  </si>
  <si>
    <t>Perle</t>
  </si>
  <si>
    <t>Pétales de ginatia</t>
  </si>
  <si>
    <t>Pétales d’ellébore</t>
  </si>
  <si>
    <t>Racine de pimenta dioica</t>
  </si>
  <si>
    <t>Sclerodermie</t>
  </si>
  <si>
    <t>Solution de mercure</t>
  </si>
  <si>
    <t>Chèvrefeuille</t>
  </si>
  <si>
    <t>Eau ducale</t>
  </si>
  <si>
    <t>Feuilles de balisse</t>
  </si>
  <si>
    <t>Moelle de goule</t>
  </si>
  <si>
    <t>Optima mater</t>
  </si>
  <si>
    <t>Petite ciguë</t>
  </si>
  <si>
    <t>Soufre</t>
  </si>
  <si>
    <t>Cortinaire</t>
  </si>
  <si>
    <t>Essence d’eau</t>
  </si>
  <si>
    <t>Foie de troll</t>
  </si>
  <si>
    <t>Griffe de nekker</t>
  </si>
  <si>
    <t>Gui</t>
  </si>
  <si>
    <t>Poussière imprégnée</t>
  </si>
  <si>
    <t>Salive de loup-garou</t>
  </si>
  <si>
    <t>Aconit</t>
  </si>
  <si>
    <t>Chitine</t>
  </si>
  <si>
    <t>Mucus d’endriague</t>
  </si>
  <si>
    <t>OEuf de griffon</t>
  </si>
  <si>
    <t>Phosphore</t>
  </si>
  <si>
    <t>Plumes de griffon</t>
  </si>
  <si>
    <t>Racine de mandragore</t>
  </si>
  <si>
    <t>Aloès du loup</t>
  </si>
  <si>
    <t>Cordes vocales de sirène</t>
  </si>
  <si>
    <t>Essence de lumière</t>
  </si>
  <si>
    <t>OEil de fiellon</t>
  </si>
  <si>
    <t>OEil de wyvern</t>
  </si>
  <si>
    <t>Salive de vampire</t>
  </si>
  <si>
    <t>Verveine</t>
  </si>
  <si>
    <t>Bryone</t>
  </si>
  <si>
    <t>Crocs de vampire</t>
  </si>
  <si>
    <t>Excréments de fiellon</t>
  </si>
  <si>
    <t>Extrait de venin</t>
  </si>
  <si>
    <t>Langue de guenaude sépulcrale</t>
  </si>
  <si>
    <t>Langue de noyeur</t>
  </si>
  <si>
    <t>Moisissure verte</t>
  </si>
  <si>
    <t>Venin d’arachas</t>
  </si>
  <si>
    <t>Coeur de golem</t>
  </si>
  <si>
    <t>Embryon d’endriague</t>
  </si>
  <si>
    <t xml:space="preserve">Immortelle </t>
  </si>
  <si>
    <t>OEil d’arachas</t>
  </si>
  <si>
    <t>OEuf de wyvern</t>
  </si>
  <si>
    <t>Oreille de guenaude sépulcrale</t>
  </si>
  <si>
    <t>Poussière de spectre</t>
  </si>
  <si>
    <t>Suif de chien</t>
  </si>
  <si>
    <t>Carapace de cockatrix</t>
  </si>
  <si>
    <t>Hydragenum</t>
  </si>
  <si>
    <t>Cendres de phénix</t>
  </si>
  <si>
    <t>Sol</t>
  </si>
  <si>
    <t>Cerveau de bullvore</t>
  </si>
  <si>
    <t>Fulgur</t>
  </si>
  <si>
    <t>Cerveau de couvin</t>
  </si>
  <si>
    <t>Caelum</t>
  </si>
  <si>
    <t>Cerveau de cyclope</t>
  </si>
  <si>
    <t>Rebis</t>
  </si>
  <si>
    <t>Coeur de succube</t>
  </si>
  <si>
    <t>Vermillon</t>
  </si>
  <si>
    <t>Coeur de vendigo</t>
  </si>
  <si>
    <t>Éther</t>
  </si>
  <si>
    <t>Corde vocale de slyzard</t>
  </si>
  <si>
    <t>Vitriol</t>
  </si>
  <si>
    <t>Corne de manticore</t>
  </si>
  <si>
    <t>Corne de succube</t>
  </si>
  <si>
    <t>Croc de dragon</t>
  </si>
  <si>
    <t>Croc de manticore</t>
  </si>
  <si>
    <t>Croc de vampire supérieur</t>
  </si>
  <si>
    <t>Défenses de sanglier</t>
  </si>
  <si>
    <t>Dent de brumelin</t>
  </si>
  <si>
    <t>Dent de frappeur</t>
  </si>
  <si>
    <t>Écaille de slyzard</t>
  </si>
  <si>
    <t>Essence cristallisée</t>
  </si>
  <si>
    <t>Essence de barghest</t>
  </si>
  <si>
    <t>Essence de brumelin</t>
  </si>
  <si>
    <t>Essence de feu</t>
  </si>
  <si>
    <t>Estomac de cockatrix</t>
  </si>
  <si>
    <t>Estomac de manticore</t>
  </si>
  <si>
    <t>Quebrith</t>
  </si>
  <si>
    <t>Estomac de plumeur</t>
  </si>
  <si>
    <t>Fibre de leshen</t>
  </si>
  <si>
    <t>Membrane d’aile</t>
  </si>
  <si>
    <t>Fourrure de barbegazi</t>
  </si>
  <si>
    <t>Graisse d’ours</t>
  </si>
  <si>
    <t>Griffe d’épouvanteur</t>
  </si>
  <si>
    <t>Griffe de slyzard</t>
  </si>
  <si>
    <t>Foie de putréfacteur</t>
  </si>
  <si>
    <t>Jus d’ékinoppyre</t>
  </si>
  <si>
    <t>Langue de cyclope</t>
  </si>
  <si>
    <t>Langue de troll</t>
  </si>
  <si>
    <t>Larmes de dragon</t>
  </si>
  <si>
    <t>Lymphe abominable</t>
  </si>
  <si>
    <t>Mandibule de scolopendromorphe</t>
  </si>
  <si>
    <t>Membrane d’aile de manticore</t>
  </si>
  <si>
    <t>OEil d’épouvanteur</t>
  </si>
  <si>
    <t>OEil de bullvore</t>
  </si>
  <si>
    <t>OEil de célicole</t>
  </si>
  <si>
    <t>OEil de cyclope</t>
  </si>
  <si>
    <t>OEuf de harpie</t>
  </si>
  <si>
    <t>Oreille de couvin</t>
  </si>
  <si>
    <t>Orteil de frappeur</t>
  </si>
  <si>
    <t>Os de couvin</t>
  </si>
  <si>
    <t>Os de cyclope</t>
  </si>
  <si>
    <t>Os de leshen</t>
  </si>
  <si>
    <t>Peau de vendigo</t>
  </si>
  <si>
    <t>Pierre d’élémentaire</t>
  </si>
  <si>
    <t>Plume de cockatrix</t>
  </si>
  <si>
    <t>Plume de harpie</t>
  </si>
  <si>
    <t>Plume de phénix</t>
  </si>
  <si>
    <t>Poil de frappeur</t>
  </si>
  <si>
    <t>Poils de shaelmaar</t>
  </si>
  <si>
    <t>Poison de Bohun Upas</t>
  </si>
  <si>
    <t>Poussière de shaelmaar</t>
  </si>
  <si>
    <t>Queue de dragon</t>
  </si>
  <si>
    <t>Racine de bardane</t>
  </si>
  <si>
    <t>Résine de leshen</t>
  </si>
  <si>
    <t>Salive de garkain</t>
  </si>
  <si>
    <t>Sang de brouxe</t>
  </si>
  <si>
    <t>Sang de bullvore</t>
  </si>
  <si>
    <t>Sang de couvin</t>
  </si>
  <si>
    <t>Sang de dragon</t>
  </si>
  <si>
    <t>Sang de putréfacteur</t>
  </si>
  <si>
    <t>Sécrétions de scolopendromorphe</t>
  </si>
  <si>
    <t>Sels naezanniques</t>
  </si>
  <si>
    <t>Serre de harpie</t>
  </si>
  <si>
    <t>Vrille d’ékinoppyre</t>
  </si>
  <si>
    <t>Substance</t>
  </si>
  <si>
    <t>Quantité</t>
  </si>
  <si>
    <t>Formule</t>
  </si>
  <si>
    <t>Novice</t>
  </si>
  <si>
    <t>Ami de l'empoisonneur</t>
  </si>
  <si>
    <t>Niveau</t>
  </si>
  <si>
    <t>SD</t>
  </si>
  <si>
    <t>Durée</t>
  </si>
  <si>
    <t>Coût</t>
  </si>
  <si>
    <t>Encre invisible</t>
  </si>
  <si>
    <t>Fluide stérilisant</t>
  </si>
  <si>
    <t>Hallucinogène</t>
  </si>
  <si>
    <t>Herbes engourdissantes</t>
  </si>
  <si>
    <t>Potion de Larmes d’épouse</t>
  </si>
  <si>
    <t>Poudre basique</t>
  </si>
  <si>
    <t>Poudre de coagulation</t>
  </si>
  <si>
    <t>Sels de pâmoison</t>
  </si>
  <si>
    <t>Souffle du succube</t>
  </si>
  <si>
    <t>Tombe d’Adda</t>
  </si>
  <si>
    <t>Adhésif alchimique</t>
  </si>
  <si>
    <t>Solution acide</t>
  </si>
  <si>
    <t>Élixir de Pantagran</t>
  </si>
  <si>
    <t>Fureur de Bredan</t>
  </si>
  <si>
    <t>Larmes de Talgar</t>
  </si>
  <si>
    <t>5 rounds</t>
  </si>
  <si>
    <t>10 minutes</t>
  </si>
  <si>
    <t>Chloroforme</t>
  </si>
  <si>
    <t>15 minutes</t>
  </si>
  <si>
    <t>Feu rapide</t>
  </si>
  <si>
    <t xml:space="preserve">Venin noir </t>
  </si>
  <si>
    <t>Feu zerrikanien</t>
  </si>
  <si>
    <t>Fisstech</t>
  </si>
  <si>
    <t>30 minutes</t>
  </si>
  <si>
    <t>Potion parfumée</t>
  </si>
  <si>
    <t>Composant</t>
  </si>
  <si>
    <t>Maître</t>
  </si>
  <si>
    <t>Compagnon</t>
  </si>
  <si>
    <t>test</t>
  </si>
  <si>
    <t>ALCHIMIE</t>
  </si>
  <si>
    <t>Blizzard</t>
  </si>
  <si>
    <t>Chat</t>
  </si>
  <si>
    <t>Chat-huant</t>
  </si>
  <si>
    <t>Forêt de Maribor</t>
  </si>
  <si>
    <t>Hirondelle</t>
  </si>
  <si>
    <t>Loriot doré</t>
  </si>
  <si>
    <t>Miel blanc</t>
  </si>
  <si>
    <t>Orque</t>
  </si>
  <si>
    <t>Philtre de Petri</t>
  </si>
  <si>
    <t>Pleine lune</t>
  </si>
  <si>
    <t>Sang noir</t>
  </si>
  <si>
    <t>Tonnerre</t>
  </si>
  <si>
    <t>POTIONS DE SORCELEUR</t>
  </si>
  <si>
    <t>Huile contre des draconides</t>
  </si>
  <si>
    <t>Huile contre les bêtes</t>
  </si>
  <si>
    <t>Huile contre les créatures maudites</t>
  </si>
  <si>
    <t>Huile contre les élémentaires</t>
  </si>
  <si>
    <t>Huile contre les hybrides</t>
  </si>
  <si>
    <t>Huile contre les insectoïdes</t>
  </si>
  <si>
    <t>Huile contre les nécrophages</t>
  </si>
  <si>
    <t>Huile contre les ogroïdes</t>
  </si>
  <si>
    <t>Huile contre les spectres</t>
  </si>
  <si>
    <t>Huile contre les vampires</t>
  </si>
  <si>
    <t>Huile contre les vestiges</t>
  </si>
  <si>
    <t>Venin du pendu</t>
  </si>
  <si>
    <t>HUILES DE SORCELEUR</t>
  </si>
  <si>
    <t>Arachas</t>
  </si>
  <si>
    <t>Fiellon</t>
  </si>
  <si>
    <t>Griffon</t>
  </si>
  <si>
    <t>Guenaude sépulcrale</t>
  </si>
  <si>
    <t>Katakan</t>
  </si>
  <si>
    <t>Loup-garou</t>
  </si>
  <si>
    <t>Nekker</t>
  </si>
  <si>
    <t>Spectre de midi</t>
  </si>
  <si>
    <t>Troll</t>
  </si>
  <si>
    <t>Wyvern</t>
  </si>
  <si>
    <t>DECOCTIONS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</si>
</sst>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4" borderId="1" xfId="0" applyFill="1" applyBorder="1"/>
    <xf numFmtId="0" fontId="0" fillId="5" borderId="1" xfId="0" applyFill="1" applyBorder="1"/>
    <xf numFmtId="0" fontId="2" fillId="2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0" fillId="7" borderId="6" xfId="0" applyFill="1" applyBorder="1" applyAlignment="1">
      <alignment horizontal="left"/>
    </xf>
    <xf numFmtId="0" fontId="0" fillId="7" borderId="7" xfId="0" applyFill="1" applyBorder="1" applyAlignment="1">
      <alignment horizontal="left"/>
    </xf>
    <xf numFmtId="0" fontId="4" fillId="2" borderId="4" xfId="0" applyFont="1" applyFill="1" applyBorder="1" applyAlignment="1">
      <alignment horizontal="center" vertical="center" textRotation="90"/>
    </xf>
    <xf numFmtId="0" fontId="4" fillId="2" borderId="2" xfId="0" applyFont="1" applyFill="1" applyBorder="1" applyAlignment="1">
      <alignment horizontal="center" vertical="center" textRotation="90"/>
    </xf>
    <xf numFmtId="0" fontId="4" fillId="2" borderId="5" xfId="0" applyFont="1" applyFill="1" applyBorder="1" applyAlignment="1">
      <alignment horizontal="center" vertical="center" textRotation="90"/>
    </xf>
    <xf numFmtId="0" fontId="4" fillId="7" borderId="1" xfId="0" applyFont="1" applyFill="1" applyBorder="1" applyAlignment="1">
      <alignment horizontal="center" vertical="center" textRotation="90"/>
    </xf>
    <xf numFmtId="0" fontId="4" fillId="8" borderId="1" xfId="0" applyFont="1" applyFill="1" applyBorder="1" applyAlignment="1">
      <alignment horizontal="center" vertical="center" textRotation="90"/>
    </xf>
    <xf numFmtId="0" fontId="0" fillId="8" borderId="6" xfId="0" applyFill="1" applyBorder="1" applyAlignment="1">
      <alignment horizontal="left"/>
    </xf>
    <xf numFmtId="0" fontId="0" fillId="8" borderId="7" xfId="0" applyFill="1" applyBorder="1" applyAlignment="1">
      <alignment horizontal="left"/>
    </xf>
    <xf numFmtId="0" fontId="4" fillId="9" borderId="1" xfId="0" applyFont="1" applyFill="1" applyBorder="1" applyAlignment="1">
      <alignment horizontal="center" vertical="center" textRotation="90"/>
    </xf>
    <xf numFmtId="0" fontId="0" fillId="9" borderId="1" xfId="0" applyFill="1" applyBorder="1" applyAlignment="1">
      <alignment horizontal="left"/>
    </xf>
  </cellXfs>
  <cellStyles count="1">
    <cellStyle name="Normal" xfId="0" builtinId="0"/>
  </cellStyles>
  <dxfs count="3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36183</xdr:colOff>
      <xdr:row>9</xdr:row>
      <xdr:rowOff>28575</xdr:rowOff>
    </xdr:from>
    <xdr:to>
      <xdr:col>4</xdr:col>
      <xdr:colOff>182715</xdr:colOff>
      <xdr:row>9</xdr:row>
      <xdr:rowOff>185057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7E847A7-CF60-B134-7923-A0BAC2EC87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64540" y="1743075"/>
          <a:ext cx="146532" cy="156482"/>
        </a:xfrm>
        <a:prstGeom prst="rect">
          <a:avLst/>
        </a:prstGeom>
      </xdr:spPr>
    </xdr:pic>
    <xdr:clientData/>
  </xdr:twoCellAnchor>
  <xdr:twoCellAnchor editAs="oneCell">
    <xdr:from>
      <xdr:col>4</xdr:col>
      <xdr:colOff>20377</xdr:colOff>
      <xdr:row>6</xdr:row>
      <xdr:rowOff>28311</xdr:rowOff>
    </xdr:from>
    <xdr:to>
      <xdr:col>4</xdr:col>
      <xdr:colOff>198522</xdr:colOff>
      <xdr:row>7</xdr:row>
      <xdr:rowOff>14199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F8F7275-0939-AD35-C63A-4E56605E82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48734" y="1171311"/>
          <a:ext cx="178145" cy="185913"/>
        </a:xfrm>
        <a:prstGeom prst="rect">
          <a:avLst/>
        </a:prstGeom>
      </xdr:spPr>
    </xdr:pic>
    <xdr:clientData/>
  </xdr:twoCellAnchor>
  <xdr:twoCellAnchor editAs="oneCell">
    <xdr:from>
      <xdr:col>4</xdr:col>
      <xdr:colOff>14424</xdr:colOff>
      <xdr:row>2</xdr:row>
      <xdr:rowOff>8408</xdr:rowOff>
    </xdr:from>
    <xdr:to>
      <xdr:col>4</xdr:col>
      <xdr:colOff>204474</xdr:colOff>
      <xdr:row>2</xdr:row>
      <xdr:rowOff>198908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9BF03016-63E7-5789-6827-29E58C1F33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742781" y="389408"/>
          <a:ext cx="190050" cy="190500"/>
        </a:xfrm>
        <a:prstGeom prst="rect">
          <a:avLst/>
        </a:prstGeom>
      </xdr:spPr>
    </xdr:pic>
    <xdr:clientData/>
  </xdr:twoCellAnchor>
  <xdr:twoCellAnchor editAs="oneCell">
    <xdr:from>
      <xdr:col>4</xdr:col>
      <xdr:colOff>21092</xdr:colOff>
      <xdr:row>5</xdr:row>
      <xdr:rowOff>19103</xdr:rowOff>
    </xdr:from>
    <xdr:to>
      <xdr:col>4</xdr:col>
      <xdr:colOff>197807</xdr:colOff>
      <xdr:row>6</xdr:row>
      <xdr:rowOff>10912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AF459A5A-7ADD-3AE1-BA8C-734FADB0CD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749449" y="971603"/>
          <a:ext cx="176715" cy="191834"/>
        </a:xfrm>
        <a:prstGeom prst="rect">
          <a:avLst/>
        </a:prstGeom>
      </xdr:spPr>
    </xdr:pic>
    <xdr:clientData/>
  </xdr:twoCellAnchor>
  <xdr:twoCellAnchor editAs="oneCell">
    <xdr:from>
      <xdr:col>4</xdr:col>
      <xdr:colOff>27215</xdr:colOff>
      <xdr:row>4</xdr:row>
      <xdr:rowOff>25970</xdr:rowOff>
    </xdr:from>
    <xdr:to>
      <xdr:col>4</xdr:col>
      <xdr:colOff>191684</xdr:colOff>
      <xdr:row>5</xdr:row>
      <xdr:rowOff>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E0F87E84-04E6-4EED-D13A-144311F131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755572" y="787970"/>
          <a:ext cx="164469" cy="175759"/>
        </a:xfrm>
        <a:prstGeom prst="rect">
          <a:avLst/>
        </a:prstGeom>
      </xdr:spPr>
    </xdr:pic>
    <xdr:clientData/>
  </xdr:twoCellAnchor>
  <xdr:twoCellAnchor editAs="oneCell">
    <xdr:from>
      <xdr:col>4</xdr:col>
      <xdr:colOff>32658</xdr:colOff>
      <xdr:row>8</xdr:row>
      <xdr:rowOff>34029</xdr:rowOff>
    </xdr:from>
    <xdr:to>
      <xdr:col>4</xdr:col>
      <xdr:colOff>186241</xdr:colOff>
      <xdr:row>9</xdr:row>
      <xdr:rowOff>11175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C6177805-1484-3F7D-23E8-75CF17F531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761015" y="1558029"/>
          <a:ext cx="153583" cy="177171"/>
        </a:xfrm>
        <a:prstGeom prst="rect">
          <a:avLst/>
        </a:prstGeom>
      </xdr:spPr>
    </xdr:pic>
    <xdr:clientData/>
  </xdr:twoCellAnchor>
  <xdr:twoCellAnchor editAs="oneCell">
    <xdr:from>
      <xdr:col>4</xdr:col>
      <xdr:colOff>19051</xdr:colOff>
      <xdr:row>7</xdr:row>
      <xdr:rowOff>31598</xdr:rowOff>
    </xdr:from>
    <xdr:to>
      <xdr:col>4</xdr:col>
      <xdr:colOff>199848</xdr:colOff>
      <xdr:row>8</xdr:row>
      <xdr:rowOff>16630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C48217DF-00E2-AE5A-F4A9-CA1E9C0361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747408" y="1365098"/>
          <a:ext cx="180797" cy="185057"/>
        </a:xfrm>
        <a:prstGeom prst="rect">
          <a:avLst/>
        </a:prstGeom>
      </xdr:spPr>
    </xdr:pic>
    <xdr:clientData/>
  </xdr:twoCellAnchor>
  <xdr:twoCellAnchor editAs="oneCell">
    <xdr:from>
      <xdr:col>4</xdr:col>
      <xdr:colOff>10887</xdr:colOff>
      <xdr:row>1</xdr:row>
      <xdr:rowOff>5444</xdr:rowOff>
    </xdr:from>
    <xdr:to>
      <xdr:col>4</xdr:col>
      <xdr:colOff>208012</xdr:colOff>
      <xdr:row>1</xdr:row>
      <xdr:rowOff>191034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DCC745F-0947-D3F4-086F-8035996A8D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739244" y="195944"/>
          <a:ext cx="197125" cy="185590"/>
        </a:xfrm>
        <a:prstGeom prst="rect">
          <a:avLst/>
        </a:prstGeom>
      </xdr:spPr>
    </xdr:pic>
    <xdr:clientData/>
  </xdr:twoCellAnchor>
  <xdr:twoCellAnchor editAs="oneCell">
    <xdr:from>
      <xdr:col>4</xdr:col>
      <xdr:colOff>13608</xdr:colOff>
      <xdr:row>3</xdr:row>
      <xdr:rowOff>16282</xdr:rowOff>
    </xdr:from>
    <xdr:to>
      <xdr:col>4</xdr:col>
      <xdr:colOff>205291</xdr:colOff>
      <xdr:row>4</xdr:row>
      <xdr:rowOff>8571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EF4AC240-34A3-02B3-9B2E-46C570EF58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741965" y="587782"/>
          <a:ext cx="191683" cy="192314"/>
        </a:xfrm>
        <a:prstGeom prst="rect">
          <a:avLst/>
        </a:prstGeom>
      </xdr:spPr>
    </xdr:pic>
    <xdr:clientData/>
  </xdr:twoCellAnchor>
  <xdr:twoCellAnchor editAs="oneCell">
    <xdr:from>
      <xdr:col>15</xdr:col>
      <xdr:colOff>142875</xdr:colOff>
      <xdr:row>0</xdr:row>
      <xdr:rowOff>15431</xdr:rowOff>
    </xdr:from>
    <xdr:to>
      <xdr:col>15</xdr:col>
      <xdr:colOff>353515</xdr:colOff>
      <xdr:row>1</xdr:row>
      <xdr:rowOff>9525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C4619A90-5A8C-4C28-B5D9-85F11FD36F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458575" y="15431"/>
          <a:ext cx="210640" cy="194119"/>
        </a:xfrm>
        <a:prstGeom prst="rect">
          <a:avLst/>
        </a:prstGeom>
      </xdr:spPr>
    </xdr:pic>
    <xdr:clientData/>
  </xdr:twoCellAnchor>
  <xdr:twoCellAnchor editAs="oneCell">
    <xdr:from>
      <xdr:col>16</xdr:col>
      <xdr:colOff>115120</xdr:colOff>
      <xdr:row>0</xdr:row>
      <xdr:rowOff>10786</xdr:rowOff>
    </xdr:from>
    <xdr:to>
      <xdr:col>16</xdr:col>
      <xdr:colOff>318360</xdr:colOff>
      <xdr:row>1</xdr:row>
      <xdr:rowOff>10016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6F785A73-84E3-47EF-B018-1FD52A20A4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945170" y="10786"/>
          <a:ext cx="203240" cy="199255"/>
        </a:xfrm>
        <a:prstGeom prst="rect">
          <a:avLst/>
        </a:prstGeom>
      </xdr:spPr>
    </xdr:pic>
    <xdr:clientData/>
  </xdr:twoCellAnchor>
  <xdr:twoCellAnchor editAs="oneCell">
    <xdr:from>
      <xdr:col>17</xdr:col>
      <xdr:colOff>126085</xdr:colOff>
      <xdr:row>0</xdr:row>
      <xdr:rowOff>9070</xdr:rowOff>
    </xdr:from>
    <xdr:to>
      <xdr:col>17</xdr:col>
      <xdr:colOff>331033</xdr:colOff>
      <xdr:row>1</xdr:row>
      <xdr:rowOff>10197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98456C03-0830-421F-BF3D-24B49463A5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2306879" y="9070"/>
          <a:ext cx="204948" cy="202833"/>
        </a:xfrm>
        <a:prstGeom prst="rect">
          <a:avLst/>
        </a:prstGeom>
      </xdr:spPr>
    </xdr:pic>
    <xdr:clientData/>
  </xdr:twoCellAnchor>
  <xdr:twoCellAnchor editAs="oneCell">
    <xdr:from>
      <xdr:col>18</xdr:col>
      <xdr:colOff>182722</xdr:colOff>
      <xdr:row>0</xdr:row>
      <xdr:rowOff>24730</xdr:rowOff>
    </xdr:from>
    <xdr:to>
      <xdr:col>18</xdr:col>
      <xdr:colOff>359205</xdr:colOff>
      <xdr:row>1</xdr:row>
      <xdr:rowOff>0</xdr:rowOff>
    </xdr:to>
    <xdr:pic>
      <xdr:nvPicPr>
        <xdr:cNvPr id="14" name="Image 13">
          <a:extLst>
            <a:ext uri="{FF2B5EF4-FFF2-40B4-BE49-F238E27FC236}">
              <a16:creationId xmlns:a16="http://schemas.microsoft.com/office/drawing/2014/main" id="{24D6F004-4D6B-42FA-A164-60314F8670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744516" y="24730"/>
          <a:ext cx="176483" cy="176976"/>
        </a:xfrm>
        <a:prstGeom prst="rect">
          <a:avLst/>
        </a:prstGeom>
      </xdr:spPr>
    </xdr:pic>
    <xdr:clientData/>
  </xdr:twoCellAnchor>
  <xdr:twoCellAnchor editAs="oneCell">
    <xdr:from>
      <xdr:col>19</xdr:col>
      <xdr:colOff>128483</xdr:colOff>
      <xdr:row>0</xdr:row>
      <xdr:rowOff>9524</xdr:rowOff>
    </xdr:from>
    <xdr:to>
      <xdr:col>19</xdr:col>
      <xdr:colOff>317775</xdr:colOff>
      <xdr:row>1</xdr:row>
      <xdr:rowOff>10149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86360BFD-F19C-4B70-BEAF-FBEC063497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071277" y="9524"/>
          <a:ext cx="189292" cy="202331"/>
        </a:xfrm>
        <a:prstGeom prst="rect">
          <a:avLst/>
        </a:prstGeom>
      </xdr:spPr>
    </xdr:pic>
    <xdr:clientData/>
  </xdr:twoCellAnchor>
  <xdr:twoCellAnchor editAs="oneCell">
    <xdr:from>
      <xdr:col>20</xdr:col>
      <xdr:colOff>103575</xdr:colOff>
      <xdr:row>0</xdr:row>
      <xdr:rowOff>15125</xdr:rowOff>
    </xdr:from>
    <xdr:to>
      <xdr:col>20</xdr:col>
      <xdr:colOff>294363</xdr:colOff>
      <xdr:row>1</xdr:row>
      <xdr:rowOff>9557</xdr:rowOff>
    </xdr:to>
    <xdr:pic>
      <xdr:nvPicPr>
        <xdr:cNvPr id="16" name="Image 15">
          <a:extLst>
            <a:ext uri="{FF2B5EF4-FFF2-40B4-BE49-F238E27FC236}">
              <a16:creationId xmlns:a16="http://schemas.microsoft.com/office/drawing/2014/main" id="{C500C746-7328-4961-A0AB-580120493E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427369" y="15125"/>
          <a:ext cx="190788" cy="196138"/>
        </a:xfrm>
        <a:prstGeom prst="rect">
          <a:avLst/>
        </a:prstGeom>
      </xdr:spPr>
    </xdr:pic>
    <xdr:clientData/>
  </xdr:twoCellAnchor>
  <xdr:twoCellAnchor editAs="oneCell">
    <xdr:from>
      <xdr:col>21</xdr:col>
      <xdr:colOff>62324</xdr:colOff>
      <xdr:row>0</xdr:row>
      <xdr:rowOff>15936</xdr:rowOff>
    </xdr:from>
    <xdr:to>
      <xdr:col>21</xdr:col>
      <xdr:colOff>254765</xdr:colOff>
      <xdr:row>1</xdr:row>
      <xdr:rowOff>0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49C3401D-B780-4FB0-BE99-92EFE8AA25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3767118" y="15936"/>
          <a:ext cx="192441" cy="185770"/>
        </a:xfrm>
        <a:prstGeom prst="rect">
          <a:avLst/>
        </a:prstGeom>
      </xdr:spPr>
    </xdr:pic>
    <xdr:clientData/>
  </xdr:twoCellAnchor>
  <xdr:twoCellAnchor editAs="oneCell">
    <xdr:from>
      <xdr:col>22</xdr:col>
      <xdr:colOff>128621</xdr:colOff>
      <xdr:row>0</xdr:row>
      <xdr:rowOff>23394</xdr:rowOff>
    </xdr:from>
    <xdr:to>
      <xdr:col>22</xdr:col>
      <xdr:colOff>293718</xdr:colOff>
      <xdr:row>1</xdr:row>
      <xdr:rowOff>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6A842816-72FB-4E07-B09C-8E6FF4DE0D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4214415" y="23394"/>
          <a:ext cx="165097" cy="178312"/>
        </a:xfrm>
        <a:prstGeom prst="rect">
          <a:avLst/>
        </a:prstGeom>
      </xdr:spPr>
    </xdr:pic>
    <xdr:clientData/>
  </xdr:twoCellAnchor>
  <xdr:twoCellAnchor editAs="oneCell">
    <xdr:from>
      <xdr:col>23</xdr:col>
      <xdr:colOff>107575</xdr:colOff>
      <xdr:row>0</xdr:row>
      <xdr:rowOff>42965</xdr:rowOff>
    </xdr:from>
    <xdr:to>
      <xdr:col>23</xdr:col>
      <xdr:colOff>265296</xdr:colOff>
      <xdr:row>1</xdr:row>
      <xdr:rowOff>0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id="{4794DD69-CA0A-4DB6-8942-6999AD1AD3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4369" y="42965"/>
          <a:ext cx="157721" cy="1587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A021D-E0AB-4478-9176-D6479F9BDAFE}">
  <dimension ref="A1:Y139"/>
  <sheetViews>
    <sheetView tabSelected="1" zoomScale="85" zoomScaleNormal="85" workbookViewId="0">
      <pane ySplit="1" topLeftCell="A2" activePane="bottomLeft" state="frozen"/>
      <selection pane="bottomLeft" activeCell="AA10" sqref="AA10"/>
    </sheetView>
  </sheetViews>
  <sheetFormatPr baseColWidth="10" defaultRowHeight="15.75" x14ac:dyDescent="0.25"/>
  <cols>
    <col min="1" max="1" width="29.28515625" bestFit="1" customWidth="1"/>
    <col min="2" max="2" width="12.5703125" bestFit="1" customWidth="1"/>
    <col min="3" max="3" width="11.42578125" style="1"/>
    <col min="4" max="4" width="3.7109375" customWidth="1"/>
    <col min="5" max="5" width="4.28515625" customWidth="1"/>
    <col min="6" max="6" width="12.28515625" bestFit="1" customWidth="1"/>
    <col min="7" max="8" width="4.42578125" customWidth="1"/>
    <col min="9" max="9" width="7.5703125" customWidth="1"/>
    <col min="10" max="10" width="11.42578125" style="3"/>
    <col min="11" max="11" width="22.5703125" customWidth="1"/>
    <col min="12" max="12" width="13.140625" style="1" customWidth="1"/>
    <col min="13" max="13" width="8" style="1" customWidth="1"/>
    <col min="14" max="15" width="13.140625" style="1" customWidth="1"/>
    <col min="16" max="24" width="5.7109375" customWidth="1"/>
    <col min="25" max="25" width="6" customWidth="1"/>
  </cols>
  <sheetData>
    <row r="1" spans="1:25" s="2" customFormat="1" x14ac:dyDescent="0.25">
      <c r="A1" s="2" t="s">
        <v>181</v>
      </c>
      <c r="B1" s="2" t="s">
        <v>147</v>
      </c>
      <c r="C1" s="3" t="s">
        <v>148</v>
      </c>
      <c r="F1" s="2" t="s">
        <v>147</v>
      </c>
      <c r="K1" s="35" t="s">
        <v>149</v>
      </c>
      <c r="L1" s="35" t="s">
        <v>152</v>
      </c>
      <c r="M1" s="37" t="s">
        <v>153</v>
      </c>
      <c r="N1" s="35" t="s">
        <v>154</v>
      </c>
      <c r="O1" s="35" t="s">
        <v>155</v>
      </c>
      <c r="P1" s="1"/>
      <c r="Q1" s="1"/>
      <c r="R1" s="1"/>
      <c r="S1" s="1"/>
      <c r="T1" s="1"/>
      <c r="U1" s="1"/>
      <c r="V1" s="1"/>
      <c r="W1" s="1"/>
      <c r="X1" s="1"/>
      <c r="Y1" s="3" t="s">
        <v>184</v>
      </c>
    </row>
    <row r="2" spans="1:25" x14ac:dyDescent="0.25">
      <c r="A2" s="4" t="s">
        <v>38</v>
      </c>
      <c r="B2" s="5" t="s">
        <v>79</v>
      </c>
      <c r="C2" s="21">
        <v>0</v>
      </c>
      <c r="F2" t="s">
        <v>75</v>
      </c>
      <c r="G2">
        <f>SUMIF(B:B,$F2,C:C)-$P$3</f>
        <v>0</v>
      </c>
      <c r="J2" s="2"/>
      <c r="K2" s="35"/>
      <c r="L2" s="35"/>
      <c r="M2" s="37"/>
      <c r="N2" s="35"/>
      <c r="O2" s="35"/>
      <c r="P2" s="1" t="s">
        <v>75</v>
      </c>
      <c r="Q2" s="1" t="s">
        <v>81</v>
      </c>
      <c r="R2" s="1" t="s">
        <v>73</v>
      </c>
      <c r="S2" s="1" t="s">
        <v>69</v>
      </c>
      <c r="T2" s="1" t="s">
        <v>99</v>
      </c>
      <c r="U2" s="1" t="s">
        <v>77</v>
      </c>
      <c r="V2" s="1" t="s">
        <v>71</v>
      </c>
      <c r="W2" s="1" t="s">
        <v>79</v>
      </c>
      <c r="X2" s="1" t="s">
        <v>83</v>
      </c>
    </row>
    <row r="3" spans="1:25" x14ac:dyDescent="0.25">
      <c r="A3" s="4" t="s">
        <v>45</v>
      </c>
      <c r="B3" s="5" t="s">
        <v>71</v>
      </c>
      <c r="C3" s="21">
        <v>0</v>
      </c>
      <c r="F3" t="s">
        <v>81</v>
      </c>
      <c r="G3">
        <f>SUMIF(B:B,$F3,C:C)-$Q$3</f>
        <v>0</v>
      </c>
      <c r="J3" s="2"/>
      <c r="K3" s="36"/>
      <c r="L3" s="36"/>
      <c r="M3" s="38"/>
      <c r="N3" s="36"/>
      <c r="O3" s="36"/>
      <c r="P3" s="1">
        <f>SUMIF($Y$4:$Y$500,"&lt;&gt;",P4:P500)</f>
        <v>0</v>
      </c>
      <c r="Q3" s="1">
        <f t="shared" ref="Q3:X3" si="0">SUMIF($Y$4:$Y$500,"&lt;&gt;",Q4:Q500)</f>
        <v>0</v>
      </c>
      <c r="R3" s="1">
        <f t="shared" si="0"/>
        <v>0</v>
      </c>
      <c r="S3" s="1">
        <f t="shared" si="0"/>
        <v>0</v>
      </c>
      <c r="T3" s="1">
        <f t="shared" si="0"/>
        <v>0</v>
      </c>
      <c r="U3" s="1">
        <f t="shared" si="0"/>
        <v>0</v>
      </c>
      <c r="V3" s="1">
        <f t="shared" si="0"/>
        <v>0</v>
      </c>
      <c r="W3" s="1">
        <f t="shared" si="0"/>
        <v>0</v>
      </c>
      <c r="X3" s="1">
        <f t="shared" si="0"/>
        <v>0</v>
      </c>
    </row>
    <row r="4" spans="1:25" ht="15.75" customHeight="1" x14ac:dyDescent="0.25">
      <c r="A4" s="4" t="s">
        <v>52</v>
      </c>
      <c r="B4" s="5" t="s">
        <v>75</v>
      </c>
      <c r="C4" s="21">
        <v>0</v>
      </c>
      <c r="F4" t="s">
        <v>73</v>
      </c>
      <c r="G4">
        <f>SUMIF(B:B,$F4,C:C)-$R$3</f>
        <v>0</v>
      </c>
      <c r="I4" s="41" t="s">
        <v>185</v>
      </c>
      <c r="J4" s="6" t="str">
        <f>IF(AND($G$2&gt;=P4,$G$3&gt;=Q4,$G$4&gt;=R4,$G$5&gt;=S4,$G$6&gt;=T4,$G$7&gt;=U4,$G$8&gt;=V4,$G$9&gt;=W4,$G$10&gt;=X4),"OK","")</f>
        <v/>
      </c>
      <c r="K4" s="7" t="s">
        <v>151</v>
      </c>
      <c r="L4" s="7" t="s">
        <v>150</v>
      </c>
      <c r="M4" s="15">
        <v>14</v>
      </c>
      <c r="N4" s="8" t="s">
        <v>172</v>
      </c>
      <c r="O4" s="18">
        <v>24</v>
      </c>
      <c r="P4" s="26">
        <v>1</v>
      </c>
      <c r="Q4" s="26"/>
      <c r="R4" s="26"/>
      <c r="S4" s="26"/>
      <c r="T4" s="26"/>
      <c r="U4" s="26"/>
      <c r="V4" s="26"/>
      <c r="W4" s="26">
        <v>2</v>
      </c>
      <c r="X4" s="26">
        <v>1</v>
      </c>
      <c r="Y4" s="26"/>
    </row>
    <row r="5" spans="1:25" x14ac:dyDescent="0.25">
      <c r="A5" s="4" t="s">
        <v>0</v>
      </c>
      <c r="B5" s="5" t="s">
        <v>83</v>
      </c>
      <c r="C5" s="21">
        <v>0</v>
      </c>
      <c r="F5" t="s">
        <v>69</v>
      </c>
      <c r="G5">
        <f>SUMIF(B:B,$F5,C:C)-$S$3</f>
        <v>0</v>
      </c>
      <c r="I5" s="42"/>
      <c r="J5" s="6" t="str">
        <f t="shared" ref="J5:J59" si="1">IF(AND($G$2&gt;=P5,$G$3&gt;=Q5,$G$4&gt;=R5,$G$5&gt;=S5,$G$6&gt;=T5,$G$7&gt;=U5,$G$8&gt;=V5,$G$9&gt;=W5,$G$10&gt;=X5),"OK","")</f>
        <v/>
      </c>
      <c r="K5" s="7" t="s">
        <v>156</v>
      </c>
      <c r="L5" s="7" t="s">
        <v>150</v>
      </c>
      <c r="M5" s="15">
        <v>11</v>
      </c>
      <c r="N5" s="8" t="s">
        <v>171</v>
      </c>
      <c r="O5" s="18">
        <v>22</v>
      </c>
      <c r="P5" s="26"/>
      <c r="Q5" s="26">
        <v>1</v>
      </c>
      <c r="R5" s="26"/>
      <c r="S5" s="26"/>
      <c r="T5" s="26">
        <v>1</v>
      </c>
      <c r="U5" s="26"/>
      <c r="V5" s="26"/>
      <c r="W5" s="26"/>
      <c r="X5" s="26"/>
      <c r="Y5" s="26"/>
    </row>
    <row r="6" spans="1:25" x14ac:dyDescent="0.25">
      <c r="A6" s="4" t="s">
        <v>68</v>
      </c>
      <c r="B6" s="5" t="s">
        <v>69</v>
      </c>
      <c r="C6" s="21">
        <v>0</v>
      </c>
      <c r="F6" t="s">
        <v>99</v>
      </c>
      <c r="G6">
        <f>SUMIF(B:B,$F6,C:C)-$T$3</f>
        <v>0</v>
      </c>
      <c r="I6" s="42"/>
      <c r="J6" s="6" t="str">
        <f t="shared" si="1"/>
        <v/>
      </c>
      <c r="K6" s="7" t="s">
        <v>157</v>
      </c>
      <c r="L6" s="7" t="s">
        <v>150</v>
      </c>
      <c r="M6" s="15">
        <v>12</v>
      </c>
      <c r="N6" s="8" t="s">
        <v>171</v>
      </c>
      <c r="O6" s="18">
        <v>33</v>
      </c>
      <c r="P6" s="26">
        <v>1</v>
      </c>
      <c r="Q6" s="26"/>
      <c r="R6" s="26"/>
      <c r="S6" s="26"/>
      <c r="T6" s="26">
        <v>1</v>
      </c>
      <c r="U6" s="26"/>
      <c r="V6" s="26"/>
      <c r="W6" s="26"/>
      <c r="X6" s="26"/>
      <c r="Y6" s="26"/>
    </row>
    <row r="7" spans="1:25" x14ac:dyDescent="0.25">
      <c r="A7" s="4" t="s">
        <v>9</v>
      </c>
      <c r="B7" s="5" t="s">
        <v>77</v>
      </c>
      <c r="C7" s="21">
        <v>0</v>
      </c>
      <c r="F7" t="s">
        <v>77</v>
      </c>
      <c r="G7">
        <f>SUMIF(B:B,$F7,C:C)-$U$3</f>
        <v>0</v>
      </c>
      <c r="I7" s="42"/>
      <c r="J7" s="6" t="str">
        <f t="shared" si="1"/>
        <v/>
      </c>
      <c r="K7" s="7" t="s">
        <v>158</v>
      </c>
      <c r="L7" s="7" t="s">
        <v>150</v>
      </c>
      <c r="M7" s="15">
        <v>12</v>
      </c>
      <c r="N7" s="8" t="s">
        <v>171</v>
      </c>
      <c r="O7" s="18">
        <v>47</v>
      </c>
      <c r="P7" s="26"/>
      <c r="Q7" s="26"/>
      <c r="R7" s="26"/>
      <c r="S7" s="26"/>
      <c r="T7" s="26"/>
      <c r="U7" s="26">
        <v>1</v>
      </c>
      <c r="V7" s="26"/>
      <c r="W7" s="26"/>
      <c r="X7" s="26">
        <v>1</v>
      </c>
      <c r="Y7" s="26"/>
    </row>
    <row r="8" spans="1:25" x14ac:dyDescent="0.25">
      <c r="A8" s="4" t="s">
        <v>70</v>
      </c>
      <c r="B8" s="5" t="s">
        <v>71</v>
      </c>
      <c r="C8" s="21">
        <v>0</v>
      </c>
      <c r="F8" t="s">
        <v>71</v>
      </c>
      <c r="G8">
        <f>SUMIF(B:B,$F8,C:C)-$V$3</f>
        <v>0</v>
      </c>
      <c r="I8" s="42"/>
      <c r="J8" s="6" t="str">
        <f t="shared" si="1"/>
        <v/>
      </c>
      <c r="K8" s="7" t="s">
        <v>159</v>
      </c>
      <c r="L8" s="7" t="s">
        <v>150</v>
      </c>
      <c r="M8" s="15">
        <v>12</v>
      </c>
      <c r="N8" s="8" t="s">
        <v>171</v>
      </c>
      <c r="O8" s="18">
        <v>18</v>
      </c>
      <c r="P8" s="26"/>
      <c r="Q8" s="26"/>
      <c r="R8" s="26"/>
      <c r="S8" s="26"/>
      <c r="T8" s="26">
        <v>1</v>
      </c>
      <c r="U8" s="26"/>
      <c r="V8" s="26"/>
      <c r="W8" s="26">
        <v>1</v>
      </c>
      <c r="X8" s="26"/>
      <c r="Y8" s="26"/>
    </row>
    <row r="9" spans="1:25" x14ac:dyDescent="0.25">
      <c r="A9" s="4" t="s">
        <v>72</v>
      </c>
      <c r="B9" s="5" t="s">
        <v>73</v>
      </c>
      <c r="C9" s="21">
        <v>0</v>
      </c>
      <c r="F9" t="s">
        <v>79</v>
      </c>
      <c r="G9">
        <f>SUMIF(B:B,$F9,C:C)-$W$3</f>
        <v>0</v>
      </c>
      <c r="I9" s="42"/>
      <c r="J9" s="6" t="str">
        <f t="shared" si="1"/>
        <v/>
      </c>
      <c r="K9" s="7" t="s">
        <v>160</v>
      </c>
      <c r="L9" s="7" t="s">
        <v>150</v>
      </c>
      <c r="M9" s="15">
        <v>14</v>
      </c>
      <c r="N9" s="8" t="s">
        <v>172</v>
      </c>
      <c r="O9" s="18">
        <v>28</v>
      </c>
      <c r="P9" s="26"/>
      <c r="Q9" s="26">
        <v>2</v>
      </c>
      <c r="R9" s="26"/>
      <c r="S9" s="26">
        <v>1</v>
      </c>
      <c r="T9" s="26"/>
      <c r="U9" s="26"/>
      <c r="V9" s="26"/>
      <c r="W9" s="26"/>
      <c r="X9" s="26">
        <v>1</v>
      </c>
      <c r="Y9" s="26"/>
    </row>
    <row r="10" spans="1:25" x14ac:dyDescent="0.25">
      <c r="A10" s="4" t="s">
        <v>74</v>
      </c>
      <c r="B10" s="5" t="s">
        <v>75</v>
      </c>
      <c r="C10" s="21">
        <v>0</v>
      </c>
      <c r="F10" t="s">
        <v>83</v>
      </c>
      <c r="G10">
        <f>SUMIF(B:B,$F10,C:C)-$X$3</f>
        <v>0</v>
      </c>
      <c r="I10" s="42"/>
      <c r="J10" s="6" t="str">
        <f t="shared" si="1"/>
        <v/>
      </c>
      <c r="K10" s="7" t="s">
        <v>161</v>
      </c>
      <c r="L10" s="7" t="s">
        <v>150</v>
      </c>
      <c r="M10" s="15">
        <v>12</v>
      </c>
      <c r="N10" s="8" t="s">
        <v>171</v>
      </c>
      <c r="O10" s="18">
        <v>27</v>
      </c>
      <c r="P10" s="26"/>
      <c r="Q10" s="26"/>
      <c r="R10" s="26"/>
      <c r="S10" s="26"/>
      <c r="T10" s="26">
        <v>1</v>
      </c>
      <c r="U10" s="26"/>
      <c r="V10" s="26"/>
      <c r="W10" s="26">
        <v>1</v>
      </c>
      <c r="X10" s="26"/>
      <c r="Y10" s="26"/>
    </row>
    <row r="11" spans="1:25" x14ac:dyDescent="0.25">
      <c r="A11" s="4" t="s">
        <v>76</v>
      </c>
      <c r="B11" s="5" t="s">
        <v>77</v>
      </c>
      <c r="C11" s="21">
        <v>0</v>
      </c>
      <c r="I11" s="42"/>
      <c r="J11" s="6" t="str">
        <f t="shared" si="1"/>
        <v/>
      </c>
      <c r="K11" s="7" t="s">
        <v>162</v>
      </c>
      <c r="L11" s="7" t="s">
        <v>150</v>
      </c>
      <c r="M11" s="15">
        <v>12</v>
      </c>
      <c r="N11" s="8" t="s">
        <v>171</v>
      </c>
      <c r="O11" s="18">
        <v>30</v>
      </c>
      <c r="P11" s="26"/>
      <c r="Q11" s="26">
        <v>1</v>
      </c>
      <c r="R11" s="26"/>
      <c r="S11" s="26"/>
      <c r="T11" s="26"/>
      <c r="U11" s="26">
        <v>1</v>
      </c>
      <c r="V11" s="26"/>
      <c r="W11" s="26"/>
      <c r="X11" s="26"/>
      <c r="Y11" s="26"/>
    </row>
    <row r="12" spans="1:25" x14ac:dyDescent="0.25">
      <c r="A12" s="4" t="s">
        <v>10</v>
      </c>
      <c r="B12" s="5" t="s">
        <v>77</v>
      </c>
      <c r="C12" s="21">
        <v>0</v>
      </c>
      <c r="I12" s="42"/>
      <c r="J12" s="6" t="str">
        <f t="shared" si="1"/>
        <v/>
      </c>
      <c r="K12" s="7" t="s">
        <v>163</v>
      </c>
      <c r="L12" s="7" t="s">
        <v>150</v>
      </c>
      <c r="M12" s="15">
        <v>14</v>
      </c>
      <c r="N12" s="8" t="s">
        <v>172</v>
      </c>
      <c r="O12" s="18">
        <v>37</v>
      </c>
      <c r="P12" s="26">
        <v>2</v>
      </c>
      <c r="Q12" s="26"/>
      <c r="R12" s="26"/>
      <c r="S12" s="26"/>
      <c r="T12" s="26">
        <v>1</v>
      </c>
      <c r="U12" s="26">
        <v>1</v>
      </c>
      <c r="V12" s="26"/>
      <c r="W12" s="26"/>
      <c r="X12" s="26"/>
      <c r="Y12" s="26"/>
    </row>
    <row r="13" spans="1:25" x14ac:dyDescent="0.25">
      <c r="A13" s="4" t="s">
        <v>24</v>
      </c>
      <c r="B13" s="5" t="s">
        <v>99</v>
      </c>
      <c r="C13" s="21">
        <v>0</v>
      </c>
      <c r="I13" s="42"/>
      <c r="J13" s="6" t="str">
        <f t="shared" si="1"/>
        <v/>
      </c>
      <c r="K13" s="7" t="s">
        <v>164</v>
      </c>
      <c r="L13" s="7" t="s">
        <v>150</v>
      </c>
      <c r="M13" s="15">
        <v>14</v>
      </c>
      <c r="N13" s="8" t="s">
        <v>172</v>
      </c>
      <c r="O13" s="18">
        <v>30</v>
      </c>
      <c r="P13" s="26">
        <v>1</v>
      </c>
      <c r="Q13" s="26">
        <v>2</v>
      </c>
      <c r="R13" s="26"/>
      <c r="S13" s="26"/>
      <c r="T13" s="26"/>
      <c r="U13" s="26"/>
      <c r="V13" s="26">
        <v>1</v>
      </c>
      <c r="W13" s="26"/>
      <c r="X13" s="26"/>
      <c r="Y13" s="26"/>
    </row>
    <row r="14" spans="1:25" x14ac:dyDescent="0.25">
      <c r="A14" s="4" t="s">
        <v>39</v>
      </c>
      <c r="B14" s="5" t="s">
        <v>79</v>
      </c>
      <c r="C14" s="21">
        <v>0</v>
      </c>
      <c r="I14" s="42"/>
      <c r="J14" s="6" t="str">
        <f t="shared" si="1"/>
        <v/>
      </c>
      <c r="K14" s="7" t="s">
        <v>165</v>
      </c>
      <c r="L14" s="7" t="s">
        <v>150</v>
      </c>
      <c r="M14" s="15">
        <v>13</v>
      </c>
      <c r="N14" s="8" t="s">
        <v>171</v>
      </c>
      <c r="O14" s="18">
        <v>27</v>
      </c>
      <c r="P14" s="26"/>
      <c r="Q14" s="26">
        <v>2</v>
      </c>
      <c r="R14" s="26"/>
      <c r="S14" s="26">
        <v>1</v>
      </c>
      <c r="T14" s="26"/>
      <c r="U14" s="26"/>
      <c r="V14" s="26"/>
      <c r="W14" s="26">
        <v>1</v>
      </c>
      <c r="X14" s="26"/>
      <c r="Y14" s="26"/>
    </row>
    <row r="15" spans="1:25" x14ac:dyDescent="0.25">
      <c r="A15" s="4" t="s">
        <v>60</v>
      </c>
      <c r="B15" s="5" t="s">
        <v>73</v>
      </c>
      <c r="C15" s="21">
        <v>0</v>
      </c>
      <c r="I15" s="42"/>
      <c r="J15" s="9" t="str">
        <f t="shared" si="1"/>
        <v/>
      </c>
      <c r="K15" s="10" t="s">
        <v>166</v>
      </c>
      <c r="L15" s="10" t="s">
        <v>183</v>
      </c>
      <c r="M15" s="16">
        <v>15</v>
      </c>
      <c r="N15" s="11" t="s">
        <v>172</v>
      </c>
      <c r="O15" s="19">
        <v>52</v>
      </c>
      <c r="P15" s="27">
        <v>2</v>
      </c>
      <c r="Q15" s="27"/>
      <c r="R15" s="27"/>
      <c r="S15" s="27">
        <v>1</v>
      </c>
      <c r="T15" s="27">
        <v>1</v>
      </c>
      <c r="U15" s="27"/>
      <c r="V15" s="27"/>
      <c r="W15" s="27"/>
      <c r="X15" s="27">
        <v>1</v>
      </c>
      <c r="Y15" s="27"/>
    </row>
    <row r="16" spans="1:25" x14ac:dyDescent="0.25">
      <c r="A16" s="4" t="s">
        <v>11</v>
      </c>
      <c r="B16" s="5" t="s">
        <v>77</v>
      </c>
      <c r="C16" s="21">
        <v>0</v>
      </c>
      <c r="I16" s="42"/>
      <c r="J16" s="9" t="str">
        <f t="shared" si="1"/>
        <v/>
      </c>
      <c r="K16" s="10" t="s">
        <v>173</v>
      </c>
      <c r="L16" s="10" t="s">
        <v>183</v>
      </c>
      <c r="M16" s="16">
        <v>16</v>
      </c>
      <c r="N16" s="11" t="s">
        <v>174</v>
      </c>
      <c r="O16" s="19">
        <v>54</v>
      </c>
      <c r="P16" s="27"/>
      <c r="Q16" s="27">
        <v>1</v>
      </c>
      <c r="R16" s="27"/>
      <c r="S16" s="27"/>
      <c r="T16" s="27">
        <v>2</v>
      </c>
      <c r="U16" s="27"/>
      <c r="V16" s="27"/>
      <c r="W16" s="27">
        <v>2</v>
      </c>
      <c r="X16" s="27">
        <v>1</v>
      </c>
      <c r="Y16" s="27"/>
    </row>
    <row r="17" spans="1:25" x14ac:dyDescent="0.25">
      <c r="A17" s="4" t="s">
        <v>78</v>
      </c>
      <c r="B17" s="5" t="s">
        <v>79</v>
      </c>
      <c r="C17" s="21">
        <v>0</v>
      </c>
      <c r="I17" s="42"/>
      <c r="J17" s="9" t="str">
        <f t="shared" si="1"/>
        <v/>
      </c>
      <c r="K17" s="10" t="s">
        <v>175</v>
      </c>
      <c r="L17" s="10" t="s">
        <v>183</v>
      </c>
      <c r="M17" s="16">
        <v>16</v>
      </c>
      <c r="N17" s="11" t="s">
        <v>174</v>
      </c>
      <c r="O17" s="19">
        <v>67</v>
      </c>
      <c r="P17" s="27">
        <v>1</v>
      </c>
      <c r="Q17" s="27"/>
      <c r="R17" s="27"/>
      <c r="S17" s="27"/>
      <c r="T17" s="27">
        <v>1</v>
      </c>
      <c r="U17" s="27">
        <v>2</v>
      </c>
      <c r="V17" s="27"/>
      <c r="W17" s="27">
        <v>1</v>
      </c>
      <c r="X17" s="27">
        <v>1</v>
      </c>
      <c r="Y17" s="27"/>
    </row>
    <row r="18" spans="1:25" x14ac:dyDescent="0.25">
      <c r="A18" s="4" t="s">
        <v>80</v>
      </c>
      <c r="B18" s="5" t="s">
        <v>81</v>
      </c>
      <c r="C18" s="21">
        <v>0</v>
      </c>
      <c r="I18" s="42"/>
      <c r="J18" s="9" t="str">
        <f t="shared" si="1"/>
        <v/>
      </c>
      <c r="K18" s="10" t="s">
        <v>167</v>
      </c>
      <c r="L18" s="10" t="s">
        <v>183</v>
      </c>
      <c r="M18" s="16">
        <v>16</v>
      </c>
      <c r="N18" s="11" t="s">
        <v>174</v>
      </c>
      <c r="O18" s="19">
        <v>84</v>
      </c>
      <c r="P18" s="27"/>
      <c r="Q18" s="27">
        <v>1</v>
      </c>
      <c r="R18" s="27"/>
      <c r="S18" s="27"/>
      <c r="T18" s="27">
        <v>1</v>
      </c>
      <c r="U18" s="27"/>
      <c r="V18" s="27"/>
      <c r="W18" s="27">
        <v>1</v>
      </c>
      <c r="X18" s="27">
        <v>3</v>
      </c>
      <c r="Y18" s="27"/>
    </row>
    <row r="19" spans="1:25" x14ac:dyDescent="0.25">
      <c r="A19" s="4" t="s">
        <v>82</v>
      </c>
      <c r="B19" s="5" t="s">
        <v>83</v>
      </c>
      <c r="C19" s="21">
        <v>0</v>
      </c>
      <c r="I19" s="42"/>
      <c r="J19" s="9" t="str">
        <f t="shared" si="1"/>
        <v/>
      </c>
      <c r="K19" s="10" t="s">
        <v>176</v>
      </c>
      <c r="L19" s="10" t="s">
        <v>183</v>
      </c>
      <c r="M19" s="16">
        <v>15</v>
      </c>
      <c r="N19" s="11" t="s">
        <v>172</v>
      </c>
      <c r="O19" s="19">
        <v>67</v>
      </c>
      <c r="P19" s="27"/>
      <c r="Q19" s="27">
        <v>2</v>
      </c>
      <c r="R19" s="27"/>
      <c r="S19" s="27"/>
      <c r="T19" s="27">
        <v>2</v>
      </c>
      <c r="U19" s="27">
        <v>1</v>
      </c>
      <c r="V19" s="27"/>
      <c r="W19" s="27"/>
      <c r="X19" s="27"/>
      <c r="Y19" s="27"/>
    </row>
    <row r="20" spans="1:25" x14ac:dyDescent="0.25">
      <c r="A20" s="4" t="s">
        <v>46</v>
      </c>
      <c r="B20" s="5" t="s">
        <v>71</v>
      </c>
      <c r="C20" s="21">
        <v>0</v>
      </c>
      <c r="I20" s="42"/>
      <c r="J20" s="12" t="str">
        <f t="shared" si="1"/>
        <v/>
      </c>
      <c r="K20" s="13" t="s">
        <v>168</v>
      </c>
      <c r="L20" s="13" t="s">
        <v>182</v>
      </c>
      <c r="M20" s="17">
        <v>17</v>
      </c>
      <c r="N20" s="14" t="s">
        <v>174</v>
      </c>
      <c r="O20" s="20">
        <v>100</v>
      </c>
      <c r="P20" s="28">
        <v>1</v>
      </c>
      <c r="Q20" s="28">
        <v>2</v>
      </c>
      <c r="R20" s="28">
        <v>1</v>
      </c>
      <c r="S20" s="28"/>
      <c r="T20" s="28"/>
      <c r="U20" s="28"/>
      <c r="V20" s="28">
        <v>1</v>
      </c>
      <c r="W20" s="28">
        <v>2</v>
      </c>
      <c r="X20" s="28"/>
      <c r="Y20" s="28"/>
    </row>
    <row r="21" spans="1:25" x14ac:dyDescent="0.25">
      <c r="A21" s="4" t="s">
        <v>84</v>
      </c>
      <c r="B21" s="5" t="s">
        <v>69</v>
      </c>
      <c r="C21" s="21">
        <v>0</v>
      </c>
      <c r="I21" s="42"/>
      <c r="J21" s="12" t="str">
        <f t="shared" si="1"/>
        <v/>
      </c>
      <c r="K21" s="13" t="s">
        <v>177</v>
      </c>
      <c r="L21" s="13" t="s">
        <v>182</v>
      </c>
      <c r="M21" s="17">
        <v>17</v>
      </c>
      <c r="N21" s="14" t="s">
        <v>174</v>
      </c>
      <c r="O21" s="20">
        <v>97</v>
      </c>
      <c r="P21" s="28"/>
      <c r="Q21" s="28"/>
      <c r="R21" s="28">
        <v>1</v>
      </c>
      <c r="S21" s="28"/>
      <c r="T21" s="28"/>
      <c r="U21" s="28">
        <v>3</v>
      </c>
      <c r="V21" s="28">
        <v>2</v>
      </c>
      <c r="W21" s="28"/>
      <c r="X21" s="28">
        <v>1</v>
      </c>
      <c r="Y21" s="28"/>
    </row>
    <row r="22" spans="1:25" x14ac:dyDescent="0.25">
      <c r="A22" s="4" t="s">
        <v>85</v>
      </c>
      <c r="B22" s="5" t="s">
        <v>75</v>
      </c>
      <c r="C22" s="21">
        <v>0</v>
      </c>
      <c r="I22" s="42"/>
      <c r="J22" s="12" t="str">
        <f t="shared" si="1"/>
        <v/>
      </c>
      <c r="K22" s="13" t="s">
        <v>178</v>
      </c>
      <c r="L22" s="13" t="s">
        <v>182</v>
      </c>
      <c r="M22" s="17">
        <v>18</v>
      </c>
      <c r="N22" s="14" t="s">
        <v>179</v>
      </c>
      <c r="O22" s="20">
        <v>120</v>
      </c>
      <c r="P22" s="28"/>
      <c r="Q22" s="28"/>
      <c r="R22" s="28"/>
      <c r="S22" s="28">
        <v>2</v>
      </c>
      <c r="T22" s="28"/>
      <c r="U22" s="28">
        <v>3</v>
      </c>
      <c r="V22" s="28"/>
      <c r="W22" s="28">
        <v>1</v>
      </c>
      <c r="X22" s="28">
        <v>2</v>
      </c>
      <c r="Y22" s="28"/>
    </row>
    <row r="23" spans="1:25" x14ac:dyDescent="0.25">
      <c r="A23" s="4" t="s">
        <v>31</v>
      </c>
      <c r="B23" s="5" t="s">
        <v>69</v>
      </c>
      <c r="C23" s="21">
        <v>0</v>
      </c>
      <c r="I23" s="42"/>
      <c r="J23" s="12" t="str">
        <f t="shared" si="1"/>
        <v/>
      </c>
      <c r="K23" s="13" t="s">
        <v>169</v>
      </c>
      <c r="L23" s="13" t="s">
        <v>182</v>
      </c>
      <c r="M23" s="17">
        <v>22</v>
      </c>
      <c r="N23" s="14" t="s">
        <v>179</v>
      </c>
      <c r="O23" s="20">
        <v>142</v>
      </c>
      <c r="P23" s="28">
        <v>1</v>
      </c>
      <c r="Q23" s="28"/>
      <c r="R23" s="28">
        <v>3</v>
      </c>
      <c r="S23" s="28"/>
      <c r="T23" s="28"/>
      <c r="U23" s="28"/>
      <c r="V23" s="28">
        <v>3</v>
      </c>
      <c r="W23" s="28">
        <v>1</v>
      </c>
      <c r="X23" s="28"/>
      <c r="Y23" s="28"/>
    </row>
    <row r="24" spans="1:25" x14ac:dyDescent="0.25">
      <c r="A24" s="4" t="s">
        <v>86</v>
      </c>
      <c r="B24" s="5" t="s">
        <v>73</v>
      </c>
      <c r="C24" s="21">
        <v>0</v>
      </c>
      <c r="I24" s="42"/>
      <c r="J24" s="12" t="str">
        <f t="shared" si="1"/>
        <v/>
      </c>
      <c r="K24" s="13" t="s">
        <v>170</v>
      </c>
      <c r="L24" s="13" t="s">
        <v>182</v>
      </c>
      <c r="M24" s="17">
        <v>20</v>
      </c>
      <c r="N24" s="14" t="s">
        <v>179</v>
      </c>
      <c r="O24" s="20">
        <v>118</v>
      </c>
      <c r="P24" s="28"/>
      <c r="Q24" s="28">
        <v>2</v>
      </c>
      <c r="R24" s="28"/>
      <c r="S24" s="28">
        <v>3</v>
      </c>
      <c r="T24" s="28"/>
      <c r="U24" s="28"/>
      <c r="V24" s="28"/>
      <c r="W24" s="28">
        <v>1</v>
      </c>
      <c r="X24" s="28">
        <v>2</v>
      </c>
      <c r="Y24" s="28"/>
    </row>
    <row r="25" spans="1:25" x14ac:dyDescent="0.25">
      <c r="A25" s="4" t="s">
        <v>87</v>
      </c>
      <c r="B25" s="5" t="s">
        <v>83</v>
      </c>
      <c r="C25" s="21">
        <v>0</v>
      </c>
      <c r="I25" s="43"/>
      <c r="J25" s="12" t="str">
        <f t="shared" si="1"/>
        <v/>
      </c>
      <c r="K25" s="13" t="s">
        <v>180</v>
      </c>
      <c r="L25" s="13" t="s">
        <v>182</v>
      </c>
      <c r="M25" s="17">
        <v>18</v>
      </c>
      <c r="N25" s="14" t="s">
        <v>179</v>
      </c>
      <c r="O25" s="20">
        <v>114</v>
      </c>
      <c r="P25" s="28"/>
      <c r="Q25" s="28">
        <v>1</v>
      </c>
      <c r="R25" s="28"/>
      <c r="S25" s="28">
        <v>2</v>
      </c>
      <c r="T25" s="28">
        <v>2</v>
      </c>
      <c r="U25" s="28"/>
      <c r="V25" s="28"/>
      <c r="W25" s="28">
        <v>1</v>
      </c>
      <c r="X25" s="28">
        <v>2</v>
      </c>
      <c r="Y25" s="28"/>
    </row>
    <row r="26" spans="1:25" x14ac:dyDescent="0.25">
      <c r="A26" s="4" t="s">
        <v>88</v>
      </c>
      <c r="B26" s="5" t="s">
        <v>73</v>
      </c>
      <c r="C26" s="21">
        <v>0</v>
      </c>
      <c r="I26" s="44" t="s">
        <v>198</v>
      </c>
      <c r="J26" s="22" t="str">
        <f t="shared" si="1"/>
        <v/>
      </c>
      <c r="K26" s="39" t="s">
        <v>186</v>
      </c>
      <c r="L26" s="40"/>
      <c r="M26" s="23">
        <v>18</v>
      </c>
      <c r="N26" s="23" t="s">
        <v>179</v>
      </c>
      <c r="O26" s="23"/>
      <c r="P26" s="29"/>
      <c r="Q26" s="29"/>
      <c r="R26" s="29"/>
      <c r="S26" s="29"/>
      <c r="T26" s="29"/>
      <c r="U26" s="29">
        <v>2</v>
      </c>
      <c r="V26" s="29"/>
      <c r="W26" s="29"/>
      <c r="X26" s="29">
        <v>2</v>
      </c>
      <c r="Y26" s="29"/>
    </row>
    <row r="27" spans="1:25" x14ac:dyDescent="0.25">
      <c r="A27" s="4" t="s">
        <v>53</v>
      </c>
      <c r="B27" s="5" t="s">
        <v>75</v>
      </c>
      <c r="C27" s="21">
        <v>0</v>
      </c>
      <c r="I27" s="44"/>
      <c r="J27" s="22" t="str">
        <f t="shared" si="1"/>
        <v/>
      </c>
      <c r="K27" s="39" t="s">
        <v>187</v>
      </c>
      <c r="L27" s="40"/>
      <c r="M27" s="23">
        <v>16</v>
      </c>
      <c r="N27" s="23" t="s">
        <v>179</v>
      </c>
      <c r="O27" s="23"/>
      <c r="P27" s="29"/>
      <c r="Q27" s="29"/>
      <c r="R27" s="29">
        <v>1</v>
      </c>
      <c r="S27" s="29">
        <v>1</v>
      </c>
      <c r="T27" s="29"/>
      <c r="U27" s="29"/>
      <c r="V27" s="29"/>
      <c r="W27" s="29">
        <v>1</v>
      </c>
      <c r="X27" s="29"/>
      <c r="Y27" s="29"/>
    </row>
    <row r="28" spans="1:25" x14ac:dyDescent="0.25">
      <c r="A28" s="4" t="s">
        <v>89</v>
      </c>
      <c r="B28" s="5" t="s">
        <v>83</v>
      </c>
      <c r="C28" s="21">
        <v>0</v>
      </c>
      <c r="I28" s="44"/>
      <c r="J28" s="22" t="str">
        <f t="shared" si="1"/>
        <v/>
      </c>
      <c r="K28" s="39" t="s">
        <v>188</v>
      </c>
      <c r="L28" s="40"/>
      <c r="M28" s="23">
        <v>16</v>
      </c>
      <c r="N28" s="23" t="s">
        <v>179</v>
      </c>
      <c r="O28" s="23"/>
      <c r="P28" s="29"/>
      <c r="Q28" s="29"/>
      <c r="R28" s="29"/>
      <c r="S28" s="29">
        <v>1</v>
      </c>
      <c r="T28" s="29"/>
      <c r="U28" s="29"/>
      <c r="V28" s="29"/>
      <c r="W28" s="29">
        <v>1</v>
      </c>
      <c r="X28" s="29">
        <v>1</v>
      </c>
      <c r="Y28" s="29"/>
    </row>
    <row r="29" spans="1:25" x14ac:dyDescent="0.25">
      <c r="A29" s="4" t="s">
        <v>90</v>
      </c>
      <c r="B29" s="5" t="s">
        <v>77</v>
      </c>
      <c r="C29" s="21">
        <v>0</v>
      </c>
      <c r="I29" s="44"/>
      <c r="J29" s="22" t="str">
        <f t="shared" si="1"/>
        <v/>
      </c>
      <c r="K29" s="39" t="s">
        <v>189</v>
      </c>
      <c r="L29" s="40"/>
      <c r="M29" s="23">
        <v>18</v>
      </c>
      <c r="N29" s="23" t="s">
        <v>179</v>
      </c>
      <c r="O29" s="23"/>
      <c r="P29" s="29">
        <v>1</v>
      </c>
      <c r="Q29" s="29"/>
      <c r="R29" s="29"/>
      <c r="S29" s="29"/>
      <c r="T29" s="29"/>
      <c r="U29" s="29">
        <v>1</v>
      </c>
      <c r="V29" s="29">
        <v>1</v>
      </c>
      <c r="W29" s="29">
        <v>1</v>
      </c>
      <c r="X29" s="29"/>
      <c r="Y29" s="29"/>
    </row>
    <row r="30" spans="1:25" x14ac:dyDescent="0.25">
      <c r="A30" s="4" t="s">
        <v>91</v>
      </c>
      <c r="B30" s="5" t="s">
        <v>79</v>
      </c>
      <c r="C30" s="21">
        <v>0</v>
      </c>
      <c r="I30" s="44"/>
      <c r="J30" s="22" t="str">
        <f t="shared" si="1"/>
        <v/>
      </c>
      <c r="K30" s="39" t="s">
        <v>190</v>
      </c>
      <c r="L30" s="40"/>
      <c r="M30" s="23">
        <v>16</v>
      </c>
      <c r="N30" s="23" t="s">
        <v>179</v>
      </c>
      <c r="O30" s="23"/>
      <c r="P30" s="29">
        <v>1</v>
      </c>
      <c r="Q30" s="29">
        <v>1</v>
      </c>
      <c r="R30" s="29"/>
      <c r="S30" s="29"/>
      <c r="T30" s="29"/>
      <c r="U30" s="29"/>
      <c r="V30" s="29"/>
      <c r="W30" s="29"/>
      <c r="X30" s="29">
        <v>1</v>
      </c>
      <c r="Y30" s="29"/>
    </row>
    <row r="31" spans="1:25" x14ac:dyDescent="0.25">
      <c r="A31" s="4" t="s">
        <v>12</v>
      </c>
      <c r="B31" s="5" t="s">
        <v>77</v>
      </c>
      <c r="C31" s="21">
        <v>0</v>
      </c>
      <c r="I31" s="44"/>
      <c r="J31" s="22" t="str">
        <f t="shared" si="1"/>
        <v/>
      </c>
      <c r="K31" s="39" t="s">
        <v>191</v>
      </c>
      <c r="L31" s="40"/>
      <c r="M31" s="23">
        <v>16</v>
      </c>
      <c r="N31" s="23" t="s">
        <v>179</v>
      </c>
      <c r="O31" s="23"/>
      <c r="P31" s="29">
        <v>1</v>
      </c>
      <c r="Q31" s="29"/>
      <c r="R31" s="29"/>
      <c r="S31" s="29"/>
      <c r="T31" s="29"/>
      <c r="U31" s="29">
        <v>1</v>
      </c>
      <c r="V31" s="29"/>
      <c r="W31" s="29">
        <v>1</v>
      </c>
      <c r="X31" s="29"/>
      <c r="Y31" s="29"/>
    </row>
    <row r="32" spans="1:25" x14ac:dyDescent="0.25">
      <c r="A32" s="4" t="s">
        <v>1</v>
      </c>
      <c r="B32" s="5" t="s">
        <v>83</v>
      </c>
      <c r="C32" s="21">
        <v>0</v>
      </c>
      <c r="I32" s="44"/>
      <c r="J32" s="22" t="str">
        <f t="shared" si="1"/>
        <v/>
      </c>
      <c r="K32" s="39" t="s">
        <v>192</v>
      </c>
      <c r="L32" s="40"/>
      <c r="M32" s="23">
        <v>16</v>
      </c>
      <c r="N32" s="23" t="s">
        <v>179</v>
      </c>
      <c r="O32" s="23"/>
      <c r="P32" s="29"/>
      <c r="Q32" s="29">
        <v>1</v>
      </c>
      <c r="R32" s="29"/>
      <c r="S32" s="29"/>
      <c r="T32" s="29"/>
      <c r="U32" s="29">
        <v>1</v>
      </c>
      <c r="V32" s="29"/>
      <c r="W32" s="29"/>
      <c r="X32" s="29">
        <v>1</v>
      </c>
      <c r="Y32" s="29"/>
    </row>
    <row r="33" spans="1:25" x14ac:dyDescent="0.25">
      <c r="A33" s="4" t="s">
        <v>25</v>
      </c>
      <c r="B33" s="5" t="s">
        <v>99</v>
      </c>
      <c r="C33" s="21">
        <v>0</v>
      </c>
      <c r="I33" s="44"/>
      <c r="J33" s="22" t="str">
        <f t="shared" si="1"/>
        <v/>
      </c>
      <c r="K33" s="39" t="s">
        <v>193</v>
      </c>
      <c r="L33" s="40"/>
      <c r="M33" s="23">
        <v>18</v>
      </c>
      <c r="N33" s="23" t="s">
        <v>179</v>
      </c>
      <c r="O33" s="23"/>
      <c r="P33" s="29"/>
      <c r="Q33" s="29"/>
      <c r="R33" s="29">
        <v>1</v>
      </c>
      <c r="S33" s="29"/>
      <c r="T33" s="29">
        <v>1</v>
      </c>
      <c r="U33" s="29"/>
      <c r="V33" s="29"/>
      <c r="W33" s="29"/>
      <c r="X33" s="29">
        <v>2</v>
      </c>
      <c r="Y33" s="29"/>
    </row>
    <row r="34" spans="1:25" x14ac:dyDescent="0.25">
      <c r="A34" s="4" t="s">
        <v>92</v>
      </c>
      <c r="B34" s="5" t="s">
        <v>73</v>
      </c>
      <c r="C34" s="21">
        <v>0</v>
      </c>
      <c r="I34" s="44"/>
      <c r="J34" s="22" t="str">
        <f t="shared" si="1"/>
        <v/>
      </c>
      <c r="K34" s="39" t="s">
        <v>194</v>
      </c>
      <c r="L34" s="40"/>
      <c r="M34" s="23">
        <v>16</v>
      </c>
      <c r="N34" s="23" t="s">
        <v>179</v>
      </c>
      <c r="O34" s="23"/>
      <c r="P34" s="29"/>
      <c r="Q34" s="29">
        <v>1</v>
      </c>
      <c r="R34" s="29"/>
      <c r="S34" s="29"/>
      <c r="T34" s="29">
        <v>1</v>
      </c>
      <c r="U34" s="29">
        <v>1</v>
      </c>
      <c r="V34" s="29"/>
      <c r="W34" s="29"/>
      <c r="X34" s="29"/>
      <c r="Y34" s="29"/>
    </row>
    <row r="35" spans="1:25" x14ac:dyDescent="0.25">
      <c r="A35" s="4" t="s">
        <v>13</v>
      </c>
      <c r="B35" s="5" t="s">
        <v>77</v>
      </c>
      <c r="C35" s="21">
        <v>0</v>
      </c>
      <c r="I35" s="44"/>
      <c r="J35" s="22" t="str">
        <f t="shared" si="1"/>
        <v/>
      </c>
      <c r="K35" s="39" t="s">
        <v>195</v>
      </c>
      <c r="L35" s="40"/>
      <c r="M35" s="23">
        <v>20</v>
      </c>
      <c r="N35" s="23" t="s">
        <v>179</v>
      </c>
      <c r="O35" s="23"/>
      <c r="P35" s="29"/>
      <c r="Q35" s="29"/>
      <c r="R35" s="29"/>
      <c r="S35" s="29">
        <v>2</v>
      </c>
      <c r="T35" s="29">
        <v>1</v>
      </c>
      <c r="U35" s="29"/>
      <c r="V35" s="29"/>
      <c r="W35" s="29">
        <v>2</v>
      </c>
      <c r="X35" s="29"/>
      <c r="Y35" s="29"/>
    </row>
    <row r="36" spans="1:25" x14ac:dyDescent="0.25">
      <c r="A36" s="4" t="s">
        <v>61</v>
      </c>
      <c r="B36" s="5" t="s">
        <v>73</v>
      </c>
      <c r="C36" s="21">
        <v>0</v>
      </c>
      <c r="I36" s="44"/>
      <c r="J36" s="22" t="str">
        <f t="shared" si="1"/>
        <v/>
      </c>
      <c r="K36" s="39" t="s">
        <v>196</v>
      </c>
      <c r="L36" s="40"/>
      <c r="M36" s="23">
        <v>20</v>
      </c>
      <c r="N36" s="23" t="s">
        <v>179</v>
      </c>
      <c r="O36" s="23"/>
      <c r="P36" s="29"/>
      <c r="Q36" s="29">
        <v>1</v>
      </c>
      <c r="R36" s="29"/>
      <c r="S36" s="29"/>
      <c r="T36" s="29"/>
      <c r="U36" s="29">
        <v>1</v>
      </c>
      <c r="V36" s="29"/>
      <c r="W36" s="29"/>
      <c r="X36" s="29">
        <v>3</v>
      </c>
      <c r="Y36" s="29"/>
    </row>
    <row r="37" spans="1:25" x14ac:dyDescent="0.25">
      <c r="A37" s="4" t="s">
        <v>93</v>
      </c>
      <c r="B37" s="5" t="s">
        <v>69</v>
      </c>
      <c r="C37" s="21">
        <v>0</v>
      </c>
      <c r="I37" s="44"/>
      <c r="J37" s="22" t="str">
        <f t="shared" si="1"/>
        <v/>
      </c>
      <c r="K37" s="39" t="s">
        <v>197</v>
      </c>
      <c r="L37" s="40"/>
      <c r="M37" s="23">
        <v>18</v>
      </c>
      <c r="N37" s="23" t="s">
        <v>179</v>
      </c>
      <c r="O37" s="23"/>
      <c r="P37" s="29"/>
      <c r="Q37" s="29"/>
      <c r="R37" s="29"/>
      <c r="S37" s="29">
        <v>2</v>
      </c>
      <c r="T37" s="29">
        <v>2</v>
      </c>
      <c r="U37" s="29"/>
      <c r="V37" s="29"/>
      <c r="W37" s="29"/>
      <c r="X37" s="29"/>
      <c r="Y37" s="29"/>
    </row>
    <row r="38" spans="1:25" x14ac:dyDescent="0.25">
      <c r="A38" s="4" t="s">
        <v>32</v>
      </c>
      <c r="B38" s="5" t="s">
        <v>69</v>
      </c>
      <c r="C38" s="21">
        <v>0</v>
      </c>
      <c r="I38" s="45" t="s">
        <v>211</v>
      </c>
      <c r="J38" s="24" t="str">
        <f t="shared" si="1"/>
        <v/>
      </c>
      <c r="K38" s="46" t="s">
        <v>199</v>
      </c>
      <c r="L38" s="47"/>
      <c r="M38" s="25">
        <v>16</v>
      </c>
      <c r="N38" s="25" t="s">
        <v>174</v>
      </c>
      <c r="O38" s="25"/>
      <c r="P38" s="30"/>
      <c r="Q38" s="30"/>
      <c r="R38" s="30"/>
      <c r="S38" s="30">
        <v>2</v>
      </c>
      <c r="T38" s="31">
        <v>2</v>
      </c>
      <c r="U38" s="30"/>
      <c r="V38" s="30"/>
      <c r="W38" s="30"/>
      <c r="X38" s="30"/>
      <c r="Y38" s="30"/>
    </row>
    <row r="39" spans="1:25" x14ac:dyDescent="0.25">
      <c r="A39" s="4" t="s">
        <v>94</v>
      </c>
      <c r="B39" s="5" t="s">
        <v>79</v>
      </c>
      <c r="C39" s="21">
        <v>0</v>
      </c>
      <c r="I39" s="45"/>
      <c r="J39" s="24" t="str">
        <f t="shared" si="1"/>
        <v/>
      </c>
      <c r="K39" s="46" t="s">
        <v>200</v>
      </c>
      <c r="L39" s="47"/>
      <c r="M39" s="25">
        <v>14</v>
      </c>
      <c r="N39" s="25" t="s">
        <v>174</v>
      </c>
      <c r="O39" s="25"/>
      <c r="P39" s="30"/>
      <c r="Q39" s="30">
        <v>1</v>
      </c>
      <c r="R39" s="30"/>
      <c r="S39" s="30"/>
      <c r="T39" s="30"/>
      <c r="U39" s="30"/>
      <c r="V39" s="30"/>
      <c r="W39" s="30"/>
      <c r="X39" s="30">
        <v>1</v>
      </c>
      <c r="Y39" s="30"/>
    </row>
    <row r="40" spans="1:25" x14ac:dyDescent="0.25">
      <c r="A40" s="4" t="s">
        <v>95</v>
      </c>
      <c r="B40" s="5" t="s">
        <v>81</v>
      </c>
      <c r="C40" s="21">
        <v>0</v>
      </c>
      <c r="I40" s="45"/>
      <c r="J40" s="24" t="str">
        <f t="shared" si="1"/>
        <v/>
      </c>
      <c r="K40" s="46" t="s">
        <v>201</v>
      </c>
      <c r="L40" s="47"/>
      <c r="M40" s="25">
        <v>16</v>
      </c>
      <c r="N40" s="25" t="s">
        <v>174</v>
      </c>
      <c r="O40" s="25"/>
      <c r="P40" s="30"/>
      <c r="Q40" s="30">
        <v>1</v>
      </c>
      <c r="R40" s="30"/>
      <c r="S40" s="31">
        <v>1</v>
      </c>
      <c r="T40" s="30"/>
      <c r="U40" s="30"/>
      <c r="V40" s="30"/>
      <c r="W40" s="30">
        <v>1</v>
      </c>
      <c r="X40" s="30">
        <v>1</v>
      </c>
      <c r="Y40" s="30"/>
    </row>
    <row r="41" spans="1:25" x14ac:dyDescent="0.25">
      <c r="A41" s="4" t="s">
        <v>16</v>
      </c>
      <c r="B41" s="5" t="s">
        <v>81</v>
      </c>
      <c r="C41" s="21">
        <v>0</v>
      </c>
      <c r="I41" s="45"/>
      <c r="J41" s="24" t="str">
        <f t="shared" si="1"/>
        <v/>
      </c>
      <c r="K41" s="46" t="s">
        <v>202</v>
      </c>
      <c r="L41" s="47"/>
      <c r="M41" s="25">
        <v>16</v>
      </c>
      <c r="N41" s="25" t="s">
        <v>174</v>
      </c>
      <c r="O41" s="25"/>
      <c r="P41" s="30"/>
      <c r="Q41" s="30"/>
      <c r="R41" s="30"/>
      <c r="S41" s="31">
        <v>1</v>
      </c>
      <c r="T41" s="30">
        <v>1</v>
      </c>
      <c r="U41" s="30">
        <v>1</v>
      </c>
      <c r="V41" s="30"/>
      <c r="W41" s="30">
        <v>1</v>
      </c>
      <c r="X41" s="30"/>
      <c r="Y41" s="30"/>
    </row>
    <row r="42" spans="1:25" x14ac:dyDescent="0.25">
      <c r="A42" s="4" t="s">
        <v>96</v>
      </c>
      <c r="B42" s="5" t="s">
        <v>71</v>
      </c>
      <c r="C42" s="21">
        <v>0</v>
      </c>
      <c r="I42" s="45"/>
      <c r="J42" s="24" t="str">
        <f t="shared" si="1"/>
        <v/>
      </c>
      <c r="K42" s="46" t="s">
        <v>203</v>
      </c>
      <c r="L42" s="47"/>
      <c r="M42" s="25">
        <v>16</v>
      </c>
      <c r="N42" s="25" t="s">
        <v>174</v>
      </c>
      <c r="O42" s="25"/>
      <c r="P42" s="30"/>
      <c r="Q42" s="30"/>
      <c r="R42" s="30">
        <v>1</v>
      </c>
      <c r="S42" s="30"/>
      <c r="T42" s="30">
        <v>1</v>
      </c>
      <c r="U42" s="30">
        <v>1</v>
      </c>
      <c r="V42" s="30">
        <v>1</v>
      </c>
      <c r="W42" s="30"/>
      <c r="X42" s="30"/>
      <c r="Y42" s="30"/>
    </row>
    <row r="43" spans="1:25" x14ac:dyDescent="0.25">
      <c r="A43" s="4" t="s">
        <v>47</v>
      </c>
      <c r="B43" s="5" t="s">
        <v>71</v>
      </c>
      <c r="C43" s="21">
        <v>0</v>
      </c>
      <c r="I43" s="45"/>
      <c r="J43" s="24" t="str">
        <f t="shared" si="1"/>
        <v/>
      </c>
      <c r="K43" s="46" t="s">
        <v>204</v>
      </c>
      <c r="L43" s="47"/>
      <c r="M43" s="25">
        <v>14</v>
      </c>
      <c r="N43" s="25" t="s">
        <v>174</v>
      </c>
      <c r="O43" s="25"/>
      <c r="P43" s="30"/>
      <c r="Q43" s="30"/>
      <c r="R43" s="30"/>
      <c r="S43" s="30">
        <v>1</v>
      </c>
      <c r="T43" s="30"/>
      <c r="U43" s="30">
        <v>1</v>
      </c>
      <c r="V43" s="30"/>
      <c r="W43" s="30"/>
      <c r="X43" s="30"/>
      <c r="Y43" s="30"/>
    </row>
    <row r="44" spans="1:25" x14ac:dyDescent="0.25">
      <c r="A44" s="4" t="s">
        <v>97</v>
      </c>
      <c r="B44" s="5" t="s">
        <v>79</v>
      </c>
      <c r="C44" s="21">
        <v>0</v>
      </c>
      <c r="I44" s="45"/>
      <c r="J44" s="24" t="str">
        <f t="shared" si="1"/>
        <v/>
      </c>
      <c r="K44" s="46" t="s">
        <v>205</v>
      </c>
      <c r="L44" s="47"/>
      <c r="M44" s="25">
        <v>16</v>
      </c>
      <c r="N44" s="25" t="s">
        <v>174</v>
      </c>
      <c r="O44" s="25"/>
      <c r="P44" s="30"/>
      <c r="Q44" s="30"/>
      <c r="R44" s="30"/>
      <c r="S44" s="30">
        <v>1</v>
      </c>
      <c r="T44" s="30">
        <v>1</v>
      </c>
      <c r="U44" s="30"/>
      <c r="V44" s="30">
        <v>1</v>
      </c>
      <c r="W44" s="30"/>
      <c r="X44" s="30">
        <v>1</v>
      </c>
      <c r="Y44" s="30"/>
    </row>
    <row r="45" spans="1:25" x14ac:dyDescent="0.25">
      <c r="A45" s="4" t="s">
        <v>98</v>
      </c>
      <c r="B45" s="5" t="s">
        <v>99</v>
      </c>
      <c r="C45" s="21">
        <v>0</v>
      </c>
      <c r="I45" s="45"/>
      <c r="J45" s="24" t="str">
        <f t="shared" si="1"/>
        <v/>
      </c>
      <c r="K45" s="46" t="s">
        <v>206</v>
      </c>
      <c r="L45" s="47"/>
      <c r="M45" s="25">
        <v>15</v>
      </c>
      <c r="N45" s="25" t="s">
        <v>174</v>
      </c>
      <c r="O45" s="25"/>
      <c r="P45" s="30">
        <v>1</v>
      </c>
      <c r="Q45" s="30"/>
      <c r="R45" s="30"/>
      <c r="S45" s="30"/>
      <c r="T45" s="30">
        <v>1</v>
      </c>
      <c r="U45" s="30">
        <v>1</v>
      </c>
      <c r="V45" s="30"/>
      <c r="W45" s="30"/>
      <c r="X45" s="30"/>
      <c r="Y45" s="30"/>
    </row>
    <row r="46" spans="1:25" x14ac:dyDescent="0.25">
      <c r="A46" s="4" t="s">
        <v>100</v>
      </c>
      <c r="B46" s="5" t="s">
        <v>81</v>
      </c>
      <c r="C46" s="21">
        <v>0</v>
      </c>
      <c r="I46" s="45"/>
      <c r="J46" s="24" t="str">
        <f t="shared" si="1"/>
        <v/>
      </c>
      <c r="K46" s="46" t="s">
        <v>207</v>
      </c>
      <c r="L46" s="47"/>
      <c r="M46" s="25">
        <v>16</v>
      </c>
      <c r="N46" s="25" t="s">
        <v>174</v>
      </c>
      <c r="O46" s="25"/>
      <c r="P46" s="30"/>
      <c r="Q46" s="30">
        <v>1</v>
      </c>
      <c r="R46" s="30">
        <v>1</v>
      </c>
      <c r="S46" s="30">
        <v>1</v>
      </c>
      <c r="T46" s="30"/>
      <c r="U46" s="30">
        <v>1</v>
      </c>
      <c r="V46" s="30"/>
      <c r="W46" s="30"/>
      <c r="X46" s="30"/>
      <c r="Y46" s="30"/>
    </row>
    <row r="47" spans="1:25" x14ac:dyDescent="0.25">
      <c r="A47" s="4" t="s">
        <v>54</v>
      </c>
      <c r="B47" s="5" t="s">
        <v>75</v>
      </c>
      <c r="C47" s="21">
        <v>0</v>
      </c>
      <c r="I47" s="45"/>
      <c r="J47" s="24" t="str">
        <f t="shared" si="1"/>
        <v/>
      </c>
      <c r="K47" s="46" t="s">
        <v>208</v>
      </c>
      <c r="L47" s="47"/>
      <c r="M47" s="25">
        <v>16</v>
      </c>
      <c r="N47" s="25" t="s">
        <v>174</v>
      </c>
      <c r="O47" s="25"/>
      <c r="P47" s="30"/>
      <c r="Q47" s="30">
        <v>1</v>
      </c>
      <c r="R47" s="30">
        <v>1</v>
      </c>
      <c r="S47" s="30"/>
      <c r="T47" s="30"/>
      <c r="U47" s="30"/>
      <c r="V47" s="30">
        <v>2</v>
      </c>
      <c r="W47" s="30"/>
      <c r="X47" s="30"/>
      <c r="Y47" s="30"/>
    </row>
    <row r="48" spans="1:25" x14ac:dyDescent="0.25">
      <c r="A48" s="4" t="s">
        <v>55</v>
      </c>
      <c r="B48" s="5" t="s">
        <v>75</v>
      </c>
      <c r="C48" s="21">
        <v>0</v>
      </c>
      <c r="I48" s="45"/>
      <c r="J48" s="24" t="str">
        <f t="shared" si="1"/>
        <v/>
      </c>
      <c r="K48" s="46" t="s">
        <v>209</v>
      </c>
      <c r="L48" s="47"/>
      <c r="M48" s="25">
        <v>16</v>
      </c>
      <c r="N48" s="25" t="s">
        <v>174</v>
      </c>
      <c r="O48" s="25"/>
      <c r="P48" s="30"/>
      <c r="Q48" s="30">
        <v>1</v>
      </c>
      <c r="R48" s="30">
        <v>1</v>
      </c>
      <c r="S48" s="30"/>
      <c r="T48" s="30">
        <v>1</v>
      </c>
      <c r="U48" s="30"/>
      <c r="V48" s="30"/>
      <c r="W48" s="30">
        <v>1</v>
      </c>
      <c r="X48" s="30"/>
      <c r="Y48" s="30"/>
    </row>
    <row r="49" spans="1:25" x14ac:dyDescent="0.25">
      <c r="A49" s="4" t="s">
        <v>26</v>
      </c>
      <c r="B49" s="5" t="s">
        <v>99</v>
      </c>
      <c r="C49" s="21">
        <v>0</v>
      </c>
      <c r="I49" s="45"/>
      <c r="J49" s="24" t="str">
        <f t="shared" si="1"/>
        <v/>
      </c>
      <c r="K49" s="46" t="s">
        <v>210</v>
      </c>
      <c r="L49" s="47"/>
      <c r="M49" s="25">
        <v>16</v>
      </c>
      <c r="N49" s="25" t="s">
        <v>174</v>
      </c>
      <c r="O49" s="25"/>
      <c r="P49" s="30">
        <v>1</v>
      </c>
      <c r="Q49" s="30"/>
      <c r="R49" s="30"/>
      <c r="S49" s="30"/>
      <c r="T49" s="30">
        <v>1</v>
      </c>
      <c r="U49" s="30"/>
      <c r="V49" s="30">
        <v>1</v>
      </c>
      <c r="W49" s="30"/>
      <c r="X49" s="30">
        <v>1</v>
      </c>
      <c r="Y49" s="30"/>
    </row>
    <row r="50" spans="1:25" x14ac:dyDescent="0.25">
      <c r="A50" s="4" t="s">
        <v>14</v>
      </c>
      <c r="B50" s="5" t="s">
        <v>77</v>
      </c>
      <c r="C50" s="21">
        <v>0</v>
      </c>
      <c r="I50" s="48" t="s">
        <v>222</v>
      </c>
      <c r="J50" s="32" t="str">
        <f t="shared" si="1"/>
        <v/>
      </c>
      <c r="K50" s="49" t="s">
        <v>212</v>
      </c>
      <c r="L50" s="49"/>
      <c r="M50" s="33">
        <v>16</v>
      </c>
      <c r="N50" s="33" t="s">
        <v>179</v>
      </c>
      <c r="O50" s="33"/>
      <c r="P50" s="34"/>
      <c r="Q50" s="34">
        <v>1</v>
      </c>
      <c r="R50" s="34"/>
      <c r="S50" s="34"/>
      <c r="T50" s="34"/>
      <c r="U50" s="34">
        <v>1</v>
      </c>
      <c r="V50" s="34"/>
      <c r="W50" s="34">
        <v>1</v>
      </c>
      <c r="X50" s="34">
        <v>1</v>
      </c>
      <c r="Y50" s="34"/>
    </row>
    <row r="51" spans="1:25" x14ac:dyDescent="0.25">
      <c r="A51" s="4" t="s">
        <v>101</v>
      </c>
      <c r="B51" s="5" t="s">
        <v>79</v>
      </c>
      <c r="C51" s="21">
        <v>0</v>
      </c>
      <c r="I51" s="48"/>
      <c r="J51" s="32" t="str">
        <f t="shared" si="1"/>
        <v/>
      </c>
      <c r="K51" s="49" t="s">
        <v>213</v>
      </c>
      <c r="L51" s="49"/>
      <c r="M51" s="33">
        <v>18</v>
      </c>
      <c r="N51" s="33" t="s">
        <v>179</v>
      </c>
      <c r="O51" s="33"/>
      <c r="P51" s="34"/>
      <c r="Q51" s="34">
        <v>2</v>
      </c>
      <c r="R51" s="34">
        <v>1</v>
      </c>
      <c r="S51" s="34"/>
      <c r="T51" s="34"/>
      <c r="U51" s="34"/>
      <c r="V51" s="34"/>
      <c r="W51" s="34">
        <v>1</v>
      </c>
      <c r="X51" s="34">
        <v>1</v>
      </c>
      <c r="Y51" s="34"/>
    </row>
    <row r="52" spans="1:25" x14ac:dyDescent="0.25">
      <c r="A52" s="4" t="s">
        <v>107</v>
      </c>
      <c r="B52" s="5" t="s">
        <v>75</v>
      </c>
      <c r="C52" s="21">
        <v>0</v>
      </c>
      <c r="I52" s="48"/>
      <c r="J52" s="32" t="str">
        <f t="shared" si="1"/>
        <v/>
      </c>
      <c r="K52" s="49" t="s">
        <v>214</v>
      </c>
      <c r="L52" s="49"/>
      <c r="M52" s="33">
        <v>16</v>
      </c>
      <c r="N52" s="33" t="s">
        <v>179</v>
      </c>
      <c r="O52" s="33"/>
      <c r="P52" s="34"/>
      <c r="Q52" s="34">
        <v>1</v>
      </c>
      <c r="R52" s="34">
        <v>1</v>
      </c>
      <c r="S52" s="34"/>
      <c r="T52" s="34">
        <v>1</v>
      </c>
      <c r="U52" s="34"/>
      <c r="V52" s="34"/>
      <c r="W52" s="34">
        <v>1</v>
      </c>
      <c r="X52" s="34"/>
      <c r="Y52" s="34"/>
    </row>
    <row r="53" spans="1:25" x14ac:dyDescent="0.25">
      <c r="A53" s="4" t="s">
        <v>33</v>
      </c>
      <c r="B53" s="5" t="s">
        <v>69</v>
      </c>
      <c r="C53" s="21">
        <v>0</v>
      </c>
      <c r="I53" s="48"/>
      <c r="J53" s="32" t="str">
        <f t="shared" si="1"/>
        <v/>
      </c>
      <c r="K53" s="49" t="s">
        <v>215</v>
      </c>
      <c r="L53" s="49"/>
      <c r="M53" s="33">
        <v>16</v>
      </c>
      <c r="N53" s="33" t="s">
        <v>179</v>
      </c>
      <c r="O53" s="33"/>
      <c r="P53" s="34">
        <v>1</v>
      </c>
      <c r="Q53" s="34">
        <v>1</v>
      </c>
      <c r="R53" s="34">
        <v>1</v>
      </c>
      <c r="S53" s="34"/>
      <c r="T53" s="34">
        <v>1</v>
      </c>
      <c r="U53" s="34"/>
      <c r="V53" s="34"/>
      <c r="W53" s="34"/>
      <c r="X53" s="34"/>
      <c r="Y53" s="34"/>
    </row>
    <row r="54" spans="1:25" x14ac:dyDescent="0.25">
      <c r="A54" s="4" t="s">
        <v>103</v>
      </c>
      <c r="B54" s="5" t="s">
        <v>69</v>
      </c>
      <c r="C54" s="21">
        <v>0</v>
      </c>
      <c r="I54" s="48"/>
      <c r="J54" s="32" t="str">
        <f t="shared" si="1"/>
        <v/>
      </c>
      <c r="K54" s="49" t="s">
        <v>216</v>
      </c>
      <c r="L54" s="49"/>
      <c r="M54" s="33">
        <v>16</v>
      </c>
      <c r="N54" s="33" t="s">
        <v>179</v>
      </c>
      <c r="O54" s="33"/>
      <c r="P54" s="34">
        <v>1</v>
      </c>
      <c r="Q54" s="34"/>
      <c r="R54" s="34">
        <v>1</v>
      </c>
      <c r="S54" s="34"/>
      <c r="T54" s="34"/>
      <c r="U54" s="34"/>
      <c r="V54" s="34">
        <v>1</v>
      </c>
      <c r="W54" s="34">
        <v>1</v>
      </c>
      <c r="X54" s="34"/>
      <c r="Y54" s="34"/>
    </row>
    <row r="55" spans="1:25" x14ac:dyDescent="0.25">
      <c r="A55" s="4" t="s">
        <v>2</v>
      </c>
      <c r="B55" s="5" t="s">
        <v>83</v>
      </c>
      <c r="C55" s="21">
        <v>0</v>
      </c>
      <c r="I55" s="48"/>
      <c r="J55" s="32" t="str">
        <f t="shared" si="1"/>
        <v/>
      </c>
      <c r="K55" s="49" t="s">
        <v>217</v>
      </c>
      <c r="L55" s="49"/>
      <c r="M55" s="33">
        <v>18</v>
      </c>
      <c r="N55" s="33" t="s">
        <v>179</v>
      </c>
      <c r="O55" s="33"/>
      <c r="P55" s="34"/>
      <c r="Q55" s="34"/>
      <c r="R55" s="34">
        <v>1</v>
      </c>
      <c r="S55" s="34">
        <v>2</v>
      </c>
      <c r="T55" s="34"/>
      <c r="U55" s="34">
        <v>1</v>
      </c>
      <c r="V55" s="34">
        <v>1</v>
      </c>
      <c r="W55" s="34"/>
      <c r="X55" s="34"/>
      <c r="Y55" s="34"/>
    </row>
    <row r="56" spans="1:25" x14ac:dyDescent="0.25">
      <c r="A56" s="4" t="s">
        <v>17</v>
      </c>
      <c r="B56" s="5" t="s">
        <v>81</v>
      </c>
      <c r="C56" s="21">
        <v>0</v>
      </c>
      <c r="I56" s="48"/>
      <c r="J56" s="32" t="str">
        <f t="shared" si="1"/>
        <v/>
      </c>
      <c r="K56" s="49" t="s">
        <v>218</v>
      </c>
      <c r="L56" s="49"/>
      <c r="M56" s="33">
        <v>14</v>
      </c>
      <c r="N56" s="33" t="s">
        <v>179</v>
      </c>
      <c r="O56" s="33"/>
      <c r="P56" s="34"/>
      <c r="Q56" s="34"/>
      <c r="R56" s="34"/>
      <c r="S56" s="34">
        <v>1</v>
      </c>
      <c r="T56" s="34">
        <v>1</v>
      </c>
      <c r="U56" s="34">
        <v>1</v>
      </c>
      <c r="V56" s="34"/>
      <c r="W56" s="34"/>
      <c r="X56" s="34"/>
      <c r="Y56" s="34"/>
    </row>
    <row r="57" spans="1:25" x14ac:dyDescent="0.25">
      <c r="A57" s="4" t="s">
        <v>104</v>
      </c>
      <c r="B57" s="5" t="s">
        <v>77</v>
      </c>
      <c r="C57" s="21">
        <v>0</v>
      </c>
      <c r="I57" s="48"/>
      <c r="J57" s="32" t="str">
        <f t="shared" si="1"/>
        <v/>
      </c>
      <c r="K57" s="49" t="s">
        <v>219</v>
      </c>
      <c r="L57" s="49"/>
      <c r="M57" s="33">
        <v>18</v>
      </c>
      <c r="N57" s="33" t="s">
        <v>179</v>
      </c>
      <c r="O57" s="33"/>
      <c r="P57" s="34"/>
      <c r="Q57" s="34">
        <v>1</v>
      </c>
      <c r="R57" s="34"/>
      <c r="S57" s="34"/>
      <c r="T57" s="34">
        <v>1</v>
      </c>
      <c r="U57" s="34"/>
      <c r="V57" s="34">
        <v>2</v>
      </c>
      <c r="W57" s="34"/>
      <c r="X57" s="34">
        <v>1</v>
      </c>
      <c r="Y57" s="34"/>
    </row>
    <row r="58" spans="1:25" x14ac:dyDescent="0.25">
      <c r="A58" s="4" t="s">
        <v>105</v>
      </c>
      <c r="B58" s="5" t="s">
        <v>73</v>
      </c>
      <c r="C58" s="21">
        <v>0</v>
      </c>
      <c r="I58" s="48"/>
      <c r="J58" s="32" t="str">
        <f t="shared" si="1"/>
        <v/>
      </c>
      <c r="K58" s="49" t="s">
        <v>220</v>
      </c>
      <c r="L58" s="49"/>
      <c r="M58" s="33">
        <v>18</v>
      </c>
      <c r="N58" s="33" t="s">
        <v>179</v>
      </c>
      <c r="O58" s="33"/>
      <c r="P58" s="34">
        <v>1</v>
      </c>
      <c r="Q58" s="34"/>
      <c r="R58" s="34"/>
      <c r="S58" s="34"/>
      <c r="T58" s="34">
        <v>2</v>
      </c>
      <c r="U58" s="34"/>
      <c r="V58" s="34"/>
      <c r="W58" s="34">
        <v>1</v>
      </c>
      <c r="X58" s="34">
        <v>1</v>
      </c>
      <c r="Y58" s="34"/>
    </row>
    <row r="59" spans="1:25" x14ac:dyDescent="0.25">
      <c r="A59" s="4" t="s">
        <v>3</v>
      </c>
      <c r="B59" s="5" t="s">
        <v>83</v>
      </c>
      <c r="C59" s="21">
        <v>0</v>
      </c>
      <c r="I59" s="48"/>
      <c r="J59" s="32" t="str">
        <f t="shared" si="1"/>
        <v/>
      </c>
      <c r="K59" s="49" t="s">
        <v>221</v>
      </c>
      <c r="L59" s="49"/>
      <c r="M59" s="33">
        <v>18</v>
      </c>
      <c r="N59" s="33" t="s">
        <v>179</v>
      </c>
      <c r="O59" s="33"/>
      <c r="P59" s="34"/>
      <c r="Q59" s="34">
        <v>1</v>
      </c>
      <c r="R59" s="34">
        <v>1</v>
      </c>
      <c r="S59" s="34"/>
      <c r="T59" s="34"/>
      <c r="U59" s="34">
        <v>2</v>
      </c>
      <c r="V59" s="34"/>
      <c r="W59" s="34"/>
      <c r="X59" s="34">
        <v>1</v>
      </c>
      <c r="Y59" s="34"/>
    </row>
    <row r="60" spans="1:25" x14ac:dyDescent="0.25">
      <c r="A60" s="4" t="s">
        <v>34</v>
      </c>
      <c r="B60" s="5" t="s">
        <v>69</v>
      </c>
      <c r="C60" s="21">
        <v>0</v>
      </c>
    </row>
    <row r="61" spans="1:25" x14ac:dyDescent="0.25">
      <c r="A61" s="4" t="s">
        <v>106</v>
      </c>
      <c r="B61" s="5" t="s">
        <v>75</v>
      </c>
      <c r="C61" s="21">
        <v>0</v>
      </c>
    </row>
    <row r="62" spans="1:25" x14ac:dyDescent="0.25">
      <c r="A62" s="4" t="s">
        <v>35</v>
      </c>
      <c r="B62" s="5" t="s">
        <v>69</v>
      </c>
      <c r="C62" s="21">
        <v>0</v>
      </c>
    </row>
    <row r="63" spans="1:25" x14ac:dyDescent="0.25">
      <c r="A63" s="4" t="s">
        <v>62</v>
      </c>
      <c r="B63" s="5" t="s">
        <v>73</v>
      </c>
      <c r="C63" s="21">
        <v>0</v>
      </c>
    </row>
    <row r="64" spans="1:25" x14ac:dyDescent="0.25">
      <c r="A64" s="4" t="s">
        <v>108</v>
      </c>
      <c r="B64" s="5" t="s">
        <v>83</v>
      </c>
      <c r="C64" s="21">
        <v>0</v>
      </c>
    </row>
    <row r="65" spans="1:3" x14ac:dyDescent="0.25">
      <c r="A65" s="4" t="s">
        <v>109</v>
      </c>
      <c r="B65" s="5" t="s">
        <v>73</v>
      </c>
      <c r="C65" s="21">
        <v>0</v>
      </c>
    </row>
    <row r="66" spans="1:3" x14ac:dyDescent="0.25">
      <c r="A66" s="4" t="s">
        <v>56</v>
      </c>
      <c r="B66" s="5" t="s">
        <v>75</v>
      </c>
      <c r="C66" s="21">
        <v>0</v>
      </c>
    </row>
    <row r="67" spans="1:3" x14ac:dyDescent="0.25">
      <c r="A67" s="4" t="s">
        <v>57</v>
      </c>
      <c r="B67" s="5" t="s">
        <v>75</v>
      </c>
      <c r="C67" s="21">
        <v>0</v>
      </c>
    </row>
    <row r="68" spans="1:3" x14ac:dyDescent="0.25">
      <c r="A68" s="4" t="s">
        <v>110</v>
      </c>
      <c r="B68" s="5" t="s">
        <v>81</v>
      </c>
      <c r="C68" s="21">
        <v>0</v>
      </c>
    </row>
    <row r="69" spans="1:3" x14ac:dyDescent="0.25">
      <c r="A69" s="4" t="s">
        <v>111</v>
      </c>
      <c r="B69" s="5" t="s">
        <v>71</v>
      </c>
      <c r="C69" s="21">
        <v>0</v>
      </c>
    </row>
    <row r="70" spans="1:3" x14ac:dyDescent="0.25">
      <c r="A70" s="4" t="s">
        <v>112</v>
      </c>
      <c r="B70" s="5" t="s">
        <v>99</v>
      </c>
      <c r="C70" s="21">
        <v>0</v>
      </c>
    </row>
    <row r="71" spans="1:3" x14ac:dyDescent="0.25">
      <c r="A71" s="4" t="s">
        <v>113</v>
      </c>
      <c r="B71" s="5" t="s">
        <v>83</v>
      </c>
      <c r="C71" s="21">
        <v>0</v>
      </c>
    </row>
    <row r="72" spans="1:3" x14ac:dyDescent="0.25">
      <c r="A72" s="4" t="s">
        <v>102</v>
      </c>
      <c r="B72" s="5" t="s">
        <v>77</v>
      </c>
      <c r="C72" s="21">
        <v>0</v>
      </c>
    </row>
    <row r="73" spans="1:3" x14ac:dyDescent="0.25">
      <c r="A73" s="4" t="s">
        <v>114</v>
      </c>
      <c r="B73" s="5" t="s">
        <v>71</v>
      </c>
      <c r="C73" s="21">
        <v>0</v>
      </c>
    </row>
    <row r="74" spans="1:3" x14ac:dyDescent="0.25">
      <c r="A74" s="4" t="s">
        <v>27</v>
      </c>
      <c r="B74" s="5" t="s">
        <v>99</v>
      </c>
      <c r="C74" s="21">
        <v>0</v>
      </c>
    </row>
    <row r="75" spans="1:3" x14ac:dyDescent="0.25">
      <c r="A75" s="4" t="s">
        <v>58</v>
      </c>
      <c r="B75" s="5" t="s">
        <v>75</v>
      </c>
      <c r="C75" s="21">
        <v>0</v>
      </c>
    </row>
    <row r="76" spans="1:3" x14ac:dyDescent="0.25">
      <c r="A76" s="4" t="s">
        <v>40</v>
      </c>
      <c r="B76" s="5" t="s">
        <v>79</v>
      </c>
      <c r="C76" s="21">
        <v>0</v>
      </c>
    </row>
    <row r="77" spans="1:3" x14ac:dyDescent="0.25">
      <c r="A77" s="4" t="s">
        <v>63</v>
      </c>
      <c r="B77" s="5" t="s">
        <v>73</v>
      </c>
      <c r="C77" s="21">
        <v>0</v>
      </c>
    </row>
    <row r="78" spans="1:3" x14ac:dyDescent="0.25">
      <c r="A78" s="4" t="s">
        <v>115</v>
      </c>
      <c r="B78" s="5" t="s">
        <v>71</v>
      </c>
      <c r="C78" s="21">
        <v>0</v>
      </c>
    </row>
    <row r="79" spans="1:3" x14ac:dyDescent="0.25">
      <c r="A79" s="4" t="s">
        <v>116</v>
      </c>
      <c r="B79" s="5" t="s">
        <v>83</v>
      </c>
      <c r="C79" s="21">
        <v>0</v>
      </c>
    </row>
    <row r="80" spans="1:3" x14ac:dyDescent="0.25">
      <c r="A80" s="4" t="s">
        <v>117</v>
      </c>
      <c r="B80" s="5" t="s">
        <v>81</v>
      </c>
      <c r="C80" s="21">
        <v>0</v>
      </c>
    </row>
    <row r="81" spans="1:3" x14ac:dyDescent="0.25">
      <c r="A81" s="4" t="s">
        <v>4</v>
      </c>
      <c r="B81" s="5" t="s">
        <v>83</v>
      </c>
      <c r="C81" s="21">
        <v>0</v>
      </c>
    </row>
    <row r="82" spans="1:3" x14ac:dyDescent="0.25">
      <c r="A82" s="4" t="s">
        <v>118</v>
      </c>
      <c r="B82" s="5" t="s">
        <v>79</v>
      </c>
      <c r="C82" s="21">
        <v>0</v>
      </c>
    </row>
    <row r="83" spans="1:3" x14ac:dyDescent="0.25">
      <c r="A83" s="4" t="s">
        <v>48</v>
      </c>
      <c r="B83" s="5" t="s">
        <v>71</v>
      </c>
      <c r="C83" s="21">
        <v>0</v>
      </c>
    </row>
    <row r="84" spans="1:3" x14ac:dyDescent="0.25">
      <c r="A84" s="4" t="s">
        <v>49</v>
      </c>
      <c r="B84" s="5" t="s">
        <v>71</v>
      </c>
      <c r="C84" s="21">
        <v>0</v>
      </c>
    </row>
    <row r="85" spans="1:3" x14ac:dyDescent="0.25">
      <c r="A85" s="4" t="s">
        <v>41</v>
      </c>
      <c r="B85" s="5" t="s">
        <v>79</v>
      </c>
      <c r="C85" s="21">
        <v>0</v>
      </c>
    </row>
    <row r="86" spans="1:3" x14ac:dyDescent="0.25">
      <c r="A86" s="4" t="s">
        <v>119</v>
      </c>
      <c r="B86" s="5" t="s">
        <v>99</v>
      </c>
      <c r="C86" s="21">
        <v>0</v>
      </c>
    </row>
    <row r="87" spans="1:3" x14ac:dyDescent="0.25">
      <c r="A87" s="4" t="s">
        <v>64</v>
      </c>
      <c r="B87" s="5" t="s">
        <v>73</v>
      </c>
      <c r="C87" s="21">
        <v>0</v>
      </c>
    </row>
    <row r="88" spans="1:3" x14ac:dyDescent="0.25">
      <c r="A88" s="4" t="s">
        <v>28</v>
      </c>
      <c r="B88" s="5" t="s">
        <v>99</v>
      </c>
      <c r="C88" s="21">
        <v>0</v>
      </c>
    </row>
    <row r="89" spans="1:3" x14ac:dyDescent="0.25">
      <c r="A89" s="4" t="s">
        <v>120</v>
      </c>
      <c r="B89" s="5" t="s">
        <v>73</v>
      </c>
      <c r="C89" s="21">
        <v>0</v>
      </c>
    </row>
    <row r="90" spans="1:3" x14ac:dyDescent="0.25">
      <c r="A90" s="4" t="s">
        <v>65</v>
      </c>
      <c r="B90" s="5" t="s">
        <v>73</v>
      </c>
      <c r="C90" s="21">
        <v>0</v>
      </c>
    </row>
    <row r="91" spans="1:3" x14ac:dyDescent="0.25">
      <c r="A91" s="4" t="s">
        <v>5</v>
      </c>
      <c r="B91" s="5" t="s">
        <v>83</v>
      </c>
      <c r="C91" s="21">
        <v>0</v>
      </c>
    </row>
    <row r="92" spans="1:3" x14ac:dyDescent="0.25">
      <c r="A92" s="4" t="s">
        <v>121</v>
      </c>
      <c r="B92" s="5" t="s">
        <v>77</v>
      </c>
      <c r="C92" s="21">
        <v>0</v>
      </c>
    </row>
    <row r="93" spans="1:3" x14ac:dyDescent="0.25">
      <c r="A93" s="4" t="s">
        <v>122</v>
      </c>
      <c r="B93" s="5" t="s">
        <v>69</v>
      </c>
      <c r="C93" s="21">
        <v>0</v>
      </c>
    </row>
    <row r="94" spans="1:3" x14ac:dyDescent="0.25">
      <c r="A94" s="4" t="s">
        <v>123</v>
      </c>
      <c r="B94" s="5" t="s">
        <v>81</v>
      </c>
      <c r="C94" s="21">
        <v>0</v>
      </c>
    </row>
    <row r="95" spans="1:3" x14ac:dyDescent="0.25">
      <c r="A95" s="4" t="s">
        <v>124</v>
      </c>
      <c r="B95" s="5" t="s">
        <v>69</v>
      </c>
      <c r="C95" s="21">
        <v>0</v>
      </c>
    </row>
    <row r="96" spans="1:3" x14ac:dyDescent="0.25">
      <c r="A96" s="4" t="s">
        <v>6</v>
      </c>
      <c r="B96" s="5" t="s">
        <v>83</v>
      </c>
      <c r="C96" s="21">
        <v>0</v>
      </c>
    </row>
    <row r="97" spans="1:3" x14ac:dyDescent="0.25">
      <c r="A97" s="4" t="s">
        <v>125</v>
      </c>
      <c r="B97" s="5" t="s">
        <v>73</v>
      </c>
      <c r="C97" s="21">
        <v>0</v>
      </c>
    </row>
    <row r="98" spans="1:3" x14ac:dyDescent="0.25">
      <c r="A98" s="4" t="s">
        <v>18</v>
      </c>
      <c r="B98" s="5" t="s">
        <v>81</v>
      </c>
      <c r="C98" s="21">
        <v>0</v>
      </c>
    </row>
    <row r="99" spans="1:3" x14ac:dyDescent="0.25">
      <c r="A99" s="4" t="s">
        <v>20</v>
      </c>
      <c r="B99" s="5" t="s">
        <v>81</v>
      </c>
      <c r="C99" s="21">
        <v>0</v>
      </c>
    </row>
    <row r="100" spans="1:3" x14ac:dyDescent="0.25">
      <c r="A100" s="4" t="s">
        <v>19</v>
      </c>
      <c r="B100" s="5" t="s">
        <v>81</v>
      </c>
      <c r="C100" s="21">
        <v>0</v>
      </c>
    </row>
    <row r="101" spans="1:3" x14ac:dyDescent="0.25">
      <c r="A101" s="4" t="s">
        <v>7</v>
      </c>
      <c r="B101" s="5" t="s">
        <v>83</v>
      </c>
      <c r="C101" s="21">
        <v>0</v>
      </c>
    </row>
    <row r="102" spans="1:3" x14ac:dyDescent="0.25">
      <c r="A102" s="4" t="s">
        <v>29</v>
      </c>
      <c r="B102" s="5" t="s">
        <v>99</v>
      </c>
      <c r="C102" s="21">
        <v>0</v>
      </c>
    </row>
    <row r="103" spans="1:3" x14ac:dyDescent="0.25">
      <c r="A103" s="4" t="s">
        <v>42</v>
      </c>
      <c r="B103" s="5" t="s">
        <v>79</v>
      </c>
      <c r="C103" s="21">
        <v>0</v>
      </c>
    </row>
    <row r="104" spans="1:3" x14ac:dyDescent="0.25">
      <c r="A104" s="4" t="s">
        <v>126</v>
      </c>
      <c r="B104" s="5" t="s">
        <v>99</v>
      </c>
      <c r="C104" s="21">
        <v>0</v>
      </c>
    </row>
    <row r="105" spans="1:3" x14ac:dyDescent="0.25">
      <c r="A105" s="4" t="s">
        <v>15</v>
      </c>
      <c r="B105" s="5" t="s">
        <v>77</v>
      </c>
      <c r="C105" s="21">
        <v>0</v>
      </c>
    </row>
    <row r="106" spans="1:3" x14ac:dyDescent="0.25">
      <c r="A106" s="4" t="s">
        <v>127</v>
      </c>
      <c r="B106" s="5" t="s">
        <v>81</v>
      </c>
      <c r="C106" s="21">
        <v>0</v>
      </c>
    </row>
    <row r="107" spans="1:3" x14ac:dyDescent="0.25">
      <c r="A107" s="4" t="s">
        <v>128</v>
      </c>
      <c r="B107" s="5" t="s">
        <v>79</v>
      </c>
      <c r="C107" s="21">
        <v>0</v>
      </c>
    </row>
    <row r="108" spans="1:3" x14ac:dyDescent="0.25">
      <c r="A108" s="4" t="s">
        <v>129</v>
      </c>
      <c r="B108" s="5" t="s">
        <v>73</v>
      </c>
      <c r="C108" s="21">
        <v>0</v>
      </c>
    </row>
    <row r="109" spans="1:3" x14ac:dyDescent="0.25">
      <c r="A109" s="4" t="s">
        <v>43</v>
      </c>
      <c r="B109" s="5" t="s">
        <v>79</v>
      </c>
      <c r="C109" s="21">
        <v>0</v>
      </c>
    </row>
    <row r="110" spans="1:3" x14ac:dyDescent="0.25">
      <c r="A110" s="4" t="s">
        <v>130</v>
      </c>
      <c r="B110" s="5" t="s">
        <v>99</v>
      </c>
      <c r="C110" s="21">
        <v>0</v>
      </c>
    </row>
    <row r="111" spans="1:3" x14ac:dyDescent="0.25">
      <c r="A111" s="4" t="s">
        <v>131</v>
      </c>
      <c r="B111" s="5" t="s">
        <v>75</v>
      </c>
      <c r="C111" s="21">
        <v>0</v>
      </c>
    </row>
    <row r="112" spans="1:3" x14ac:dyDescent="0.25">
      <c r="A112" s="4" t="s">
        <v>132</v>
      </c>
      <c r="B112" s="5" t="s">
        <v>79</v>
      </c>
      <c r="C112" s="21">
        <v>0</v>
      </c>
    </row>
    <row r="113" spans="1:3" x14ac:dyDescent="0.25">
      <c r="A113" s="4" t="s">
        <v>133</v>
      </c>
      <c r="B113" s="5" t="s">
        <v>77</v>
      </c>
      <c r="C113" s="21">
        <v>0</v>
      </c>
    </row>
    <row r="114" spans="1:3" x14ac:dyDescent="0.25">
      <c r="A114" s="4" t="s">
        <v>66</v>
      </c>
      <c r="B114" s="5" t="s">
        <v>73</v>
      </c>
      <c r="C114" s="21">
        <v>0</v>
      </c>
    </row>
    <row r="115" spans="1:3" x14ac:dyDescent="0.25">
      <c r="A115" s="4" t="s">
        <v>36</v>
      </c>
      <c r="B115" s="5" t="s">
        <v>69</v>
      </c>
      <c r="C115" s="21">
        <v>0</v>
      </c>
    </row>
    <row r="116" spans="1:3" x14ac:dyDescent="0.25">
      <c r="A116" s="4" t="s">
        <v>134</v>
      </c>
      <c r="B116" s="5" t="s">
        <v>69</v>
      </c>
      <c r="C116" s="21">
        <v>0</v>
      </c>
    </row>
    <row r="117" spans="1:3" x14ac:dyDescent="0.25">
      <c r="A117" s="4" t="s">
        <v>135</v>
      </c>
      <c r="B117" s="5" t="s">
        <v>79</v>
      </c>
      <c r="C117" s="21">
        <v>0</v>
      </c>
    </row>
    <row r="118" spans="1:3" x14ac:dyDescent="0.25">
      <c r="A118" s="4" t="s">
        <v>44</v>
      </c>
      <c r="B118" s="5" t="s">
        <v>79</v>
      </c>
      <c r="C118" s="21">
        <v>0</v>
      </c>
    </row>
    <row r="119" spans="1:3" x14ac:dyDescent="0.25">
      <c r="A119" s="4" t="s">
        <v>21</v>
      </c>
      <c r="B119" s="5" t="s">
        <v>81</v>
      </c>
      <c r="C119" s="21">
        <v>0</v>
      </c>
    </row>
    <row r="120" spans="1:3" x14ac:dyDescent="0.25">
      <c r="A120" s="4" t="s">
        <v>136</v>
      </c>
      <c r="B120" s="5" t="s">
        <v>83</v>
      </c>
      <c r="C120" s="21">
        <v>0</v>
      </c>
    </row>
    <row r="121" spans="1:3" x14ac:dyDescent="0.25">
      <c r="A121" s="4" t="s">
        <v>137</v>
      </c>
      <c r="B121" s="5" t="s">
        <v>99</v>
      </c>
      <c r="C121" s="21">
        <v>0</v>
      </c>
    </row>
    <row r="122" spans="1:3" x14ac:dyDescent="0.25">
      <c r="A122" s="4" t="s">
        <v>37</v>
      </c>
      <c r="B122" s="5" t="s">
        <v>69</v>
      </c>
      <c r="C122" s="21">
        <v>0</v>
      </c>
    </row>
    <row r="123" spans="1:3" x14ac:dyDescent="0.25">
      <c r="A123" s="4" t="s">
        <v>50</v>
      </c>
      <c r="B123" s="5" t="s">
        <v>71</v>
      </c>
      <c r="C123" s="21">
        <v>0</v>
      </c>
    </row>
    <row r="124" spans="1:3" x14ac:dyDescent="0.25">
      <c r="A124" s="4" t="s">
        <v>138</v>
      </c>
      <c r="B124" s="5" t="s">
        <v>83</v>
      </c>
      <c r="C124" s="21">
        <v>0</v>
      </c>
    </row>
    <row r="125" spans="1:3" x14ac:dyDescent="0.25">
      <c r="A125" s="4" t="s">
        <v>139</v>
      </c>
      <c r="B125" s="5" t="s">
        <v>77</v>
      </c>
      <c r="C125" s="21">
        <v>0</v>
      </c>
    </row>
    <row r="126" spans="1:3" x14ac:dyDescent="0.25">
      <c r="A126" s="4" t="s">
        <v>140</v>
      </c>
      <c r="B126" s="5" t="s">
        <v>83</v>
      </c>
      <c r="C126" s="21">
        <v>0</v>
      </c>
    </row>
    <row r="127" spans="1:3" x14ac:dyDescent="0.25">
      <c r="A127" s="4" t="s">
        <v>141</v>
      </c>
      <c r="B127" s="5" t="s">
        <v>77</v>
      </c>
      <c r="C127" s="21">
        <v>0</v>
      </c>
    </row>
    <row r="128" spans="1:3" x14ac:dyDescent="0.25">
      <c r="A128" s="4" t="s">
        <v>142</v>
      </c>
      <c r="B128" s="5" t="s">
        <v>77</v>
      </c>
      <c r="C128" s="21">
        <v>0</v>
      </c>
    </row>
    <row r="129" spans="1:3" x14ac:dyDescent="0.25">
      <c r="A129" s="4" t="s">
        <v>22</v>
      </c>
      <c r="B129" s="5" t="s">
        <v>81</v>
      </c>
      <c r="C129" s="21">
        <v>0</v>
      </c>
    </row>
    <row r="130" spans="1:3" x14ac:dyDescent="0.25">
      <c r="A130" s="4" t="s">
        <v>143</v>
      </c>
      <c r="B130" s="5" t="s">
        <v>75</v>
      </c>
      <c r="C130" s="21">
        <v>0</v>
      </c>
    </row>
    <row r="131" spans="1:3" x14ac:dyDescent="0.25">
      <c r="A131" s="4" t="s">
        <v>144</v>
      </c>
      <c r="B131" s="5" t="s">
        <v>81</v>
      </c>
      <c r="C131" s="21">
        <v>0</v>
      </c>
    </row>
    <row r="132" spans="1:3" x14ac:dyDescent="0.25">
      <c r="A132" s="4" t="s">
        <v>145</v>
      </c>
      <c r="B132" s="5" t="s">
        <v>75</v>
      </c>
      <c r="C132" s="21">
        <v>0</v>
      </c>
    </row>
    <row r="133" spans="1:3" x14ac:dyDescent="0.25">
      <c r="A133" s="4" t="s">
        <v>23</v>
      </c>
      <c r="B133" s="5" t="s">
        <v>81</v>
      </c>
      <c r="C133" s="21">
        <v>0</v>
      </c>
    </row>
    <row r="134" spans="1:3" x14ac:dyDescent="0.25">
      <c r="A134" s="4" t="s">
        <v>30</v>
      </c>
      <c r="B134" s="5" t="s">
        <v>99</v>
      </c>
      <c r="C134" s="21">
        <v>0</v>
      </c>
    </row>
    <row r="135" spans="1:3" x14ac:dyDescent="0.25">
      <c r="A135" s="4" t="s">
        <v>67</v>
      </c>
      <c r="B135" s="5" t="s">
        <v>73</v>
      </c>
      <c r="C135" s="21">
        <v>0</v>
      </c>
    </row>
    <row r="136" spans="1:3" x14ac:dyDescent="0.25">
      <c r="A136" s="4" t="s">
        <v>59</v>
      </c>
      <c r="B136" s="5" t="s">
        <v>75</v>
      </c>
      <c r="C136" s="21">
        <v>0</v>
      </c>
    </row>
    <row r="137" spans="1:3" x14ac:dyDescent="0.25">
      <c r="A137" s="4" t="s">
        <v>51</v>
      </c>
      <c r="B137" s="5" t="s">
        <v>71</v>
      </c>
      <c r="C137" s="21">
        <v>0</v>
      </c>
    </row>
    <row r="138" spans="1:3" x14ac:dyDescent="0.25">
      <c r="A138" s="4" t="s">
        <v>8</v>
      </c>
      <c r="B138" s="5" t="s">
        <v>83</v>
      </c>
      <c r="C138" s="21">
        <v>0</v>
      </c>
    </row>
    <row r="139" spans="1:3" x14ac:dyDescent="0.25">
      <c r="A139" s="4" t="s">
        <v>146</v>
      </c>
      <c r="B139" s="5" t="s">
        <v>99</v>
      </c>
      <c r="C139" s="21">
        <v>0</v>
      </c>
    </row>
  </sheetData>
  <mergeCells count="43">
    <mergeCell ref="I50:I59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43:L43"/>
    <mergeCell ref="K44:L44"/>
    <mergeCell ref="K45:L45"/>
    <mergeCell ref="K46:L46"/>
    <mergeCell ref="K47:L47"/>
    <mergeCell ref="K38:L38"/>
    <mergeCell ref="K39:L39"/>
    <mergeCell ref="K40:L40"/>
    <mergeCell ref="K41:L41"/>
    <mergeCell ref="K42:L42"/>
    <mergeCell ref="K36:L36"/>
    <mergeCell ref="I4:I25"/>
    <mergeCell ref="I26:I37"/>
    <mergeCell ref="I38:I49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48:L48"/>
    <mergeCell ref="K37:L37"/>
    <mergeCell ref="K1:K3"/>
    <mergeCell ref="L1:L3"/>
    <mergeCell ref="M1:M3"/>
    <mergeCell ref="N1:N3"/>
    <mergeCell ref="O1:O3"/>
  </mergeCells>
  <conditionalFormatting sqref="A1:A1048576">
    <cfRule type="duplicateValues" dxfId="2" priority="3"/>
  </conditionalFormatting>
  <conditionalFormatting sqref="C2:C139">
    <cfRule type="cellIs" dxfId="1" priority="2" operator="greaterThan">
      <formula>0</formula>
    </cfRule>
  </conditionalFormatting>
  <conditionalFormatting sqref="C2:C1048576">
    <cfRule type="cellIs" dxfId="0" priority="1" operator="greaterThan">
      <formula>0</formula>
    </cfRule>
  </conditionalFormatting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Sébastien Lanoë</dc:creator>
  <cp:lastModifiedBy>Sébastien Lanoë</cp:lastModifiedBy>
  <dcterms:created xsi:type="dcterms:W3CDTF">2023-06-11T14:51:15Z</dcterms:created>
  <dcterms:modified xsi:type="dcterms:W3CDTF">2023-06-11T17:50:26Z</dcterms:modified>
</cp:coreProperties>
</file>